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儿科护理" sheetId="1" r:id="rId1"/>
    <sheet name="呼吸科护理" sheetId="2" r:id="rId2"/>
    <sheet name="护理岗位" sheetId="3" r:id="rId3"/>
    <sheet name="护士助理岗位" sheetId="7" r:id="rId4"/>
    <sheet name="一线支援队、消毒供应室岗位" sheetId="4" r:id="rId5"/>
  </sheets>
  <definedNames>
    <definedName name="_xlnm._FilterDatabase" localSheetId="3" hidden="1">护士助理岗位!$A$2:$D$19</definedName>
    <definedName name="_xlnm._FilterDatabase" localSheetId="4" hidden="1">一线支援队、消毒供应室岗位!$A$2:$D$22</definedName>
    <definedName name="_xlnm._FilterDatabase" localSheetId="2" hidden="1">护理岗位!$A$2:$X$37</definedName>
  </definedNames>
  <calcPr calcId="144525"/>
</workbook>
</file>

<file path=xl/sharedStrings.xml><?xml version="1.0" encoding="utf-8"?>
<sst xmlns="http://schemas.openxmlformats.org/spreadsheetml/2006/main" count="209">
  <si>
    <t>儿科护理总成绩</t>
  </si>
  <si>
    <t>姓名</t>
  </si>
  <si>
    <t>性别</t>
  </si>
  <si>
    <t>身份证号</t>
  </si>
  <si>
    <t>学历</t>
  </si>
  <si>
    <t>笔试成绩</t>
  </si>
  <si>
    <t>笔试成绩*40%</t>
  </si>
  <si>
    <t>操作成绩</t>
  </si>
  <si>
    <t>操作成绩*60%</t>
  </si>
  <si>
    <t>总成绩</t>
  </si>
  <si>
    <t>聂晓娜</t>
  </si>
  <si>
    <t>女</t>
  </si>
  <si>
    <r>
      <rPr>
        <sz val="12"/>
        <rFont val="宋体"/>
        <charset val="134"/>
      </rPr>
      <t>142431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2440</t>
    </r>
  </si>
  <si>
    <t>本科</t>
  </si>
  <si>
    <t>王舒捷</t>
  </si>
  <si>
    <t>140105********1828</t>
  </si>
  <si>
    <t>吴敏</t>
  </si>
  <si>
    <r>
      <rPr>
        <sz val="12"/>
        <rFont val="宋体"/>
        <charset val="134"/>
      </rPr>
      <t>140181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0423</t>
    </r>
  </si>
  <si>
    <t>杨慧</t>
  </si>
  <si>
    <r>
      <rPr>
        <sz val="12"/>
        <rFont val="宋体"/>
        <charset val="134"/>
      </rPr>
      <t>142328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1242</t>
    </r>
  </si>
  <si>
    <t>王艳春</t>
  </si>
  <si>
    <r>
      <rPr>
        <sz val="12"/>
        <rFont val="宋体"/>
        <charset val="134"/>
      </rPr>
      <t>141124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0124</t>
    </r>
  </si>
  <si>
    <t>张磊</t>
  </si>
  <si>
    <r>
      <rPr>
        <sz val="12"/>
        <rFont val="宋体"/>
        <charset val="134"/>
      </rPr>
      <t>142223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6122</t>
    </r>
  </si>
  <si>
    <t>刘娟</t>
  </si>
  <si>
    <r>
      <rPr>
        <sz val="12"/>
        <rFont val="宋体"/>
        <charset val="134"/>
      </rPr>
      <t>142623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3420</t>
    </r>
  </si>
  <si>
    <t>刘丽英</t>
  </si>
  <si>
    <r>
      <rPr>
        <sz val="12"/>
        <rFont val="宋体"/>
        <charset val="134"/>
      </rPr>
      <t>142431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4524</t>
    </r>
  </si>
  <si>
    <t>赵倩</t>
  </si>
  <si>
    <r>
      <rPr>
        <sz val="12"/>
        <rFont val="宋体"/>
        <charset val="134"/>
      </rPr>
      <t>140424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6429</t>
    </r>
  </si>
  <si>
    <t>尹美蓉</t>
  </si>
  <si>
    <r>
      <rPr>
        <sz val="12"/>
        <rFont val="宋体"/>
        <charset val="134"/>
      </rPr>
      <t>142333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1427</t>
    </r>
  </si>
  <si>
    <t>辛文霞</t>
  </si>
  <si>
    <r>
      <rPr>
        <sz val="12"/>
        <rFont val="宋体"/>
        <charset val="134"/>
      </rPr>
      <t>142328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1227</t>
    </r>
  </si>
  <si>
    <t>李姣</t>
  </si>
  <si>
    <r>
      <rPr>
        <sz val="12"/>
        <rFont val="宋体"/>
        <charset val="134"/>
      </rPr>
      <t>141121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0121</t>
    </r>
  </si>
  <si>
    <t>缺考</t>
  </si>
  <si>
    <t>呼吸科护理总成绩</t>
  </si>
  <si>
    <t>赵芊</t>
  </si>
  <si>
    <r>
      <rPr>
        <sz val="12"/>
        <rFont val="宋体"/>
        <charset val="134"/>
      </rPr>
      <t>141102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0149</t>
    </r>
  </si>
  <si>
    <t>郭铃丽</t>
  </si>
  <si>
    <r>
      <rPr>
        <sz val="12"/>
        <rFont val="宋体"/>
        <charset val="134"/>
      </rPr>
      <t>142625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174x</t>
    </r>
  </si>
  <si>
    <t>赵秀玲</t>
  </si>
  <si>
    <r>
      <rPr>
        <sz val="12"/>
        <rFont val="宋体"/>
        <charset val="134"/>
      </rPr>
      <t>140721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0061</t>
    </r>
  </si>
  <si>
    <t>梁倩倩</t>
  </si>
  <si>
    <r>
      <rPr>
        <sz val="12"/>
        <rFont val="宋体"/>
        <charset val="134"/>
      </rPr>
      <t>140411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6047</t>
    </r>
  </si>
  <si>
    <t>王俊秀</t>
  </si>
  <si>
    <r>
      <rPr>
        <sz val="12"/>
        <rFont val="宋体"/>
        <charset val="134"/>
      </rPr>
      <t>142430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2022</t>
    </r>
  </si>
  <si>
    <t>高红</t>
  </si>
  <si>
    <r>
      <rPr>
        <sz val="12"/>
        <rFont val="宋体"/>
        <charset val="134"/>
      </rPr>
      <t>142326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1466</t>
    </r>
  </si>
  <si>
    <t>崔媛</t>
  </si>
  <si>
    <r>
      <rPr>
        <sz val="12"/>
        <rFont val="宋体"/>
        <charset val="134"/>
      </rPr>
      <t>141122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0061</t>
    </r>
  </si>
  <si>
    <t>王宪婷</t>
  </si>
  <si>
    <r>
      <rPr>
        <sz val="12"/>
        <rFont val="宋体"/>
        <charset val="134"/>
      </rPr>
      <t>142322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3528</t>
    </r>
  </si>
  <si>
    <t>张艳嵘</t>
  </si>
  <si>
    <r>
      <rPr>
        <sz val="12"/>
        <rFont val="宋体"/>
        <charset val="134"/>
      </rPr>
      <t>142301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2725</t>
    </r>
  </si>
  <si>
    <t>赵昱茹</t>
  </si>
  <si>
    <r>
      <rPr>
        <sz val="12"/>
        <rFont val="宋体"/>
        <charset val="134"/>
      </rPr>
      <t>142328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0324</t>
    </r>
  </si>
  <si>
    <t>李美玲</t>
  </si>
  <si>
    <r>
      <rPr>
        <sz val="12"/>
        <rFont val="宋体"/>
        <charset val="134"/>
      </rPr>
      <t>142427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2721</t>
    </r>
  </si>
  <si>
    <t>护理岗位总成绩</t>
  </si>
  <si>
    <t>杨洁</t>
  </si>
  <si>
    <t>142723********0647</t>
  </si>
  <si>
    <t>赵曦珺</t>
  </si>
  <si>
    <r>
      <rPr>
        <sz val="12"/>
        <rFont val="宋体"/>
        <charset val="134"/>
      </rPr>
      <t>142402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6925</t>
    </r>
  </si>
  <si>
    <t>申晶晶</t>
  </si>
  <si>
    <r>
      <rPr>
        <sz val="12"/>
        <rFont val="宋体"/>
        <charset val="134"/>
      </rPr>
      <t>140481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4826</t>
    </r>
  </si>
  <si>
    <t>张瑛</t>
  </si>
  <si>
    <r>
      <rPr>
        <sz val="12"/>
        <rFont val="宋体"/>
        <charset val="134"/>
      </rPr>
      <t>142730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1020</t>
    </r>
  </si>
  <si>
    <t>陈丽洁</t>
  </si>
  <si>
    <r>
      <rPr>
        <sz val="12"/>
        <rFont val="宋体"/>
        <charset val="134"/>
      </rPr>
      <t>142427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6328</t>
    </r>
  </si>
  <si>
    <t>张艳华</t>
  </si>
  <si>
    <t>142225********5027</t>
  </si>
  <si>
    <t>赵锡楠</t>
  </si>
  <si>
    <t>142625********0020</t>
  </si>
  <si>
    <t>于绒绒</t>
  </si>
  <si>
    <r>
      <rPr>
        <sz val="12"/>
        <rFont val="宋体"/>
        <charset val="134"/>
      </rPr>
      <t>142303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1141</t>
    </r>
  </si>
  <si>
    <t>杨苗苗</t>
  </si>
  <si>
    <r>
      <rPr>
        <sz val="12"/>
        <rFont val="宋体"/>
        <charset val="134"/>
      </rPr>
      <t>142729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2126</t>
    </r>
  </si>
  <si>
    <t>王子凌</t>
  </si>
  <si>
    <r>
      <rPr>
        <sz val="12"/>
        <rFont val="宋体"/>
        <charset val="134"/>
      </rPr>
      <t>140107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302X</t>
    </r>
  </si>
  <si>
    <t>尹瑞琳</t>
  </si>
  <si>
    <r>
      <rPr>
        <sz val="12"/>
        <rFont val="宋体"/>
        <charset val="134"/>
      </rPr>
      <t>141123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0047</t>
    </r>
  </si>
  <si>
    <t>郝越</t>
  </si>
  <si>
    <r>
      <rPr>
        <sz val="12"/>
        <rFont val="宋体"/>
        <charset val="134"/>
      </rPr>
      <t>141124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0200</t>
    </r>
  </si>
  <si>
    <t>原红</t>
  </si>
  <si>
    <t>140424********0020</t>
  </si>
  <si>
    <t>研究生</t>
  </si>
  <si>
    <t>范敏敏</t>
  </si>
  <si>
    <r>
      <rPr>
        <sz val="12"/>
        <rFont val="宋体"/>
        <charset val="134"/>
      </rPr>
      <t>142303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2704</t>
    </r>
  </si>
  <si>
    <t>冯晓聪</t>
  </si>
  <si>
    <r>
      <rPr>
        <sz val="12"/>
        <rFont val="宋体"/>
        <charset val="134"/>
      </rPr>
      <t>142727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3525</t>
    </r>
  </si>
  <si>
    <t>李瑛</t>
  </si>
  <si>
    <r>
      <rPr>
        <sz val="12"/>
        <rFont val="宋体"/>
        <charset val="134"/>
      </rPr>
      <t>142430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0466</t>
    </r>
  </si>
  <si>
    <t>张艳芳</t>
  </si>
  <si>
    <t>142325********0041</t>
  </si>
  <si>
    <t>姚翠翠</t>
  </si>
  <si>
    <r>
      <rPr>
        <sz val="12"/>
        <rFont val="宋体"/>
        <charset val="134"/>
      </rPr>
      <t>141128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0025</t>
    </r>
  </si>
  <si>
    <t>李倩</t>
  </si>
  <si>
    <r>
      <rPr>
        <sz val="12"/>
        <rFont val="宋体"/>
        <charset val="134"/>
      </rPr>
      <t>140522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2343</t>
    </r>
  </si>
  <si>
    <t>姜钰</t>
  </si>
  <si>
    <t>141121********0020</t>
  </si>
  <si>
    <t>贺硕</t>
  </si>
  <si>
    <r>
      <rPr>
        <sz val="12"/>
        <rFont val="宋体"/>
        <charset val="134"/>
      </rPr>
      <t>141181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0103</t>
    </r>
  </si>
  <si>
    <t>房慧</t>
  </si>
  <si>
    <r>
      <rPr>
        <sz val="12"/>
        <rFont val="宋体"/>
        <charset val="134"/>
      </rPr>
      <t>140181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182X</t>
    </r>
  </si>
  <si>
    <t>李昭君</t>
  </si>
  <si>
    <t>140603********5429</t>
  </si>
  <si>
    <t>任露</t>
  </si>
  <si>
    <r>
      <rPr>
        <sz val="12"/>
        <rFont val="宋体"/>
        <charset val="134"/>
      </rPr>
      <t>140729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0066</t>
    </r>
  </si>
  <si>
    <t>冯曜</t>
  </si>
  <si>
    <t>140421********3621</t>
  </si>
  <si>
    <t>吕斐斐</t>
  </si>
  <si>
    <r>
      <rPr>
        <sz val="12"/>
        <rFont val="宋体"/>
        <charset val="134"/>
      </rPr>
      <t>142303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1128</t>
    </r>
  </si>
  <si>
    <t>李敏</t>
  </si>
  <si>
    <r>
      <rPr>
        <sz val="12"/>
        <rFont val="宋体"/>
        <charset val="134"/>
      </rPr>
      <t>142625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2424</t>
    </r>
  </si>
  <si>
    <t>秦晓红</t>
  </si>
  <si>
    <r>
      <rPr>
        <sz val="12"/>
        <rFont val="宋体"/>
        <charset val="134"/>
      </rPr>
      <t>142326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1425</t>
    </r>
  </si>
  <si>
    <t>孟苗</t>
  </si>
  <si>
    <r>
      <rPr>
        <sz val="12"/>
        <rFont val="宋体"/>
        <charset val="134"/>
      </rPr>
      <t>141121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0044</t>
    </r>
  </si>
  <si>
    <t>嘉丽丽</t>
  </si>
  <si>
    <r>
      <rPr>
        <sz val="12"/>
        <rFont val="宋体"/>
        <charset val="134"/>
      </rPr>
      <t>142730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2220</t>
    </r>
  </si>
  <si>
    <t>陈艳</t>
  </si>
  <si>
    <r>
      <rPr>
        <sz val="12"/>
        <rFont val="宋体"/>
        <charset val="134"/>
      </rPr>
      <t>140430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0022</t>
    </r>
  </si>
  <si>
    <t>韩蓉</t>
  </si>
  <si>
    <r>
      <rPr>
        <sz val="12"/>
        <rFont val="宋体"/>
        <charset val="134"/>
      </rPr>
      <t>142322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302X</t>
    </r>
  </si>
  <si>
    <t>张雪琪</t>
  </si>
  <si>
    <r>
      <rPr>
        <sz val="12"/>
        <rFont val="宋体"/>
        <charset val="134"/>
      </rPr>
      <t>140522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1021</t>
    </r>
  </si>
  <si>
    <t>焦茹雨</t>
  </si>
  <si>
    <r>
      <rPr>
        <sz val="12"/>
        <rFont val="宋体"/>
        <charset val="134"/>
      </rPr>
      <t>142601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7121</t>
    </r>
  </si>
  <si>
    <t>王燕萍</t>
  </si>
  <si>
    <r>
      <rPr>
        <sz val="12"/>
        <rFont val="宋体"/>
        <charset val="134"/>
      </rPr>
      <t>140123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2985</t>
    </r>
  </si>
  <si>
    <t>护士助理岗位总成绩</t>
  </si>
  <si>
    <t>牛贝</t>
  </si>
  <si>
    <t>140430********1629</t>
  </si>
  <si>
    <t>大专</t>
  </si>
  <si>
    <t>孙敏</t>
  </si>
  <si>
    <t>142326********1225</t>
  </si>
  <si>
    <t>王欢</t>
  </si>
  <si>
    <t>142727********3029</t>
  </si>
  <si>
    <t>杨利霞</t>
  </si>
  <si>
    <t>140227********0820</t>
  </si>
  <si>
    <t>孙小瑞</t>
  </si>
  <si>
    <t>141124********4322</t>
  </si>
  <si>
    <t>薛泽芳</t>
  </si>
  <si>
    <t>141102********016X</t>
  </si>
  <si>
    <t>141121********0028</t>
  </si>
  <si>
    <t>张琪</t>
  </si>
  <si>
    <t>140107********3966</t>
  </si>
  <si>
    <t>郜世音</t>
  </si>
  <si>
    <t>140581********7426</t>
  </si>
  <si>
    <t>王敏</t>
  </si>
  <si>
    <t>140181********4720</t>
  </si>
  <si>
    <t>崔俊丽</t>
  </si>
  <si>
    <t>140322********0623</t>
  </si>
  <si>
    <t>简慧</t>
  </si>
  <si>
    <t>411527********2587</t>
  </si>
  <si>
    <t>王慧娟</t>
  </si>
  <si>
    <t>140181********1445</t>
  </si>
  <si>
    <t>刘彦彦</t>
  </si>
  <si>
    <t>142228********5826</t>
  </si>
  <si>
    <t>夏晓蓉</t>
  </si>
  <si>
    <t>140621********0527</t>
  </si>
  <si>
    <t>秦婧婧</t>
  </si>
  <si>
    <t>142326********2722</t>
  </si>
  <si>
    <t>郑江</t>
  </si>
  <si>
    <t>男</t>
  </si>
  <si>
    <t>140602********9013</t>
  </si>
  <si>
    <t>一线、消毒供应室岗位总成绩</t>
  </si>
  <si>
    <t>董浩</t>
  </si>
  <si>
    <r>
      <rPr>
        <sz val="12"/>
        <rFont val="宋体"/>
        <charset val="134"/>
      </rPr>
      <t>140107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3310</t>
    </r>
  </si>
  <si>
    <t>臧国利</t>
  </si>
  <si>
    <r>
      <rPr>
        <sz val="12"/>
        <rFont val="宋体"/>
        <charset val="134"/>
      </rPr>
      <t>140622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1928</t>
    </r>
  </si>
  <si>
    <t>高子月</t>
  </si>
  <si>
    <r>
      <rPr>
        <sz val="12"/>
        <rFont val="宋体"/>
        <charset val="134"/>
      </rPr>
      <t>140110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2546</t>
    </r>
  </si>
  <si>
    <t>原妮</t>
  </si>
  <si>
    <r>
      <rPr>
        <sz val="12"/>
        <rFont val="宋体"/>
        <charset val="134"/>
      </rPr>
      <t>140511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2324</t>
    </r>
  </si>
  <si>
    <t>高震宇</t>
  </si>
  <si>
    <r>
      <rPr>
        <sz val="12"/>
        <rFont val="宋体"/>
        <charset val="134"/>
      </rPr>
      <t>141124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0180</t>
    </r>
  </si>
  <si>
    <t>崔泽星</t>
  </si>
  <si>
    <r>
      <rPr>
        <sz val="12"/>
        <rFont val="宋体"/>
        <charset val="134"/>
      </rPr>
      <t>140106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3622</t>
    </r>
  </si>
  <si>
    <t>闫涌</t>
  </si>
  <si>
    <r>
      <rPr>
        <sz val="12"/>
        <rFont val="宋体"/>
        <charset val="134"/>
      </rPr>
      <t>140109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2518</t>
    </r>
  </si>
  <si>
    <t>高灵</t>
  </si>
  <si>
    <r>
      <rPr>
        <sz val="12"/>
        <rFont val="宋体"/>
        <charset val="134"/>
      </rPr>
      <t>141124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0309</t>
    </r>
  </si>
  <si>
    <t>车康康</t>
  </si>
  <si>
    <t>142603********1056</t>
  </si>
  <si>
    <t>赵俊叶</t>
  </si>
  <si>
    <r>
      <rPr>
        <sz val="12"/>
        <rFont val="宋体"/>
        <charset val="134"/>
      </rPr>
      <t>140425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3625</t>
    </r>
  </si>
  <si>
    <t>师建薇</t>
  </si>
  <si>
    <r>
      <rPr>
        <sz val="12"/>
        <rFont val="宋体"/>
        <charset val="134"/>
      </rPr>
      <t>142303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4924</t>
    </r>
  </si>
  <si>
    <t>李东浩</t>
  </si>
  <si>
    <r>
      <rPr>
        <sz val="12"/>
        <rFont val="宋体"/>
        <charset val="134"/>
      </rPr>
      <t>140122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0114</t>
    </r>
  </si>
  <si>
    <t>范智羽</t>
  </si>
  <si>
    <r>
      <rPr>
        <sz val="12"/>
        <rFont val="宋体"/>
        <charset val="134"/>
      </rPr>
      <t>140108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392X</t>
    </r>
  </si>
  <si>
    <t>吕卉</t>
  </si>
  <si>
    <r>
      <rPr>
        <sz val="12"/>
        <rFont val="宋体"/>
        <charset val="134"/>
      </rPr>
      <t>141122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0049</t>
    </r>
  </si>
  <si>
    <t>魏慧娟</t>
  </si>
  <si>
    <r>
      <rPr>
        <sz val="12"/>
        <rFont val="宋体"/>
        <charset val="134"/>
      </rPr>
      <t>142630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3428</t>
    </r>
  </si>
  <si>
    <t>赵平平</t>
  </si>
  <si>
    <r>
      <rPr>
        <sz val="12"/>
        <rFont val="宋体"/>
        <charset val="134"/>
      </rPr>
      <t>142431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4821</t>
    </r>
  </si>
  <si>
    <t>贺林杰</t>
  </si>
  <si>
    <r>
      <rPr>
        <sz val="12"/>
        <rFont val="宋体"/>
        <charset val="134"/>
      </rPr>
      <t>130184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3013</t>
    </r>
  </si>
  <si>
    <t>赵彦霞</t>
  </si>
  <si>
    <r>
      <rPr>
        <sz val="12"/>
        <rFont val="宋体"/>
        <charset val="134"/>
      </rPr>
      <t>130131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0644</t>
    </r>
  </si>
  <si>
    <t>王艺</t>
  </si>
  <si>
    <r>
      <rPr>
        <sz val="12"/>
        <rFont val="宋体"/>
        <charset val="134"/>
      </rPr>
      <t>140110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152X</t>
    </r>
  </si>
  <si>
    <t>和宇辉</t>
  </si>
  <si>
    <r>
      <rPr>
        <sz val="12"/>
        <rFont val="宋体"/>
        <charset val="134"/>
      </rPr>
      <t>140524</t>
    </r>
    <r>
      <rPr>
        <sz val="12"/>
        <rFont val="宋体"/>
        <charset val="134"/>
      </rPr>
      <t>********</t>
    </r>
    <r>
      <rPr>
        <sz val="12"/>
        <rFont val="宋体"/>
        <charset val="134"/>
      </rPr>
      <t>804X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</si>
</sst>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3" fillId="5" borderId="3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2" borderId="0" xfId="0" applyFill="1"/>
    <xf numFmtId="49" fontId="0" fillId="0" borderId="0" xfId="0" applyNumberFormat="1"/>
    <xf numFmtId="176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"/>
  <sheetViews>
    <sheetView tabSelected="1" workbookViewId="0">
      <selection activeCell="J6" sqref="J6"/>
    </sheetView>
  </sheetViews>
  <sheetFormatPr defaultColWidth="12.75" defaultRowHeight="27.75" customHeight="1"/>
  <cols>
    <col min="1" max="1" width="10.25" style="26" customWidth="1"/>
    <col min="2" max="2" width="8.625" style="26" customWidth="1"/>
    <col min="3" max="3" width="22.5" style="26" customWidth="1"/>
    <col min="4" max="4" width="12.75" style="26"/>
    <col min="5" max="5" width="12.75" style="27"/>
    <col min="6" max="9" width="12.75" style="21"/>
    <col min="10" max="16384" width="12.75" style="27"/>
  </cols>
  <sheetData>
    <row r="1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customHeight="1" spans="1:24">
      <c r="A2" s="28" t="s">
        <v>1</v>
      </c>
      <c r="B2" s="28" t="s">
        <v>2</v>
      </c>
      <c r="C2" s="28" t="s">
        <v>3</v>
      </c>
      <c r="D2" s="28" t="s">
        <v>4</v>
      </c>
      <c r="E2" s="29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="25" customFormat="1" customHeight="1" spans="1:9">
      <c r="A3" s="31" t="s">
        <v>10</v>
      </c>
      <c r="B3" s="31" t="s">
        <v>11</v>
      </c>
      <c r="C3" s="31" t="s">
        <v>12</v>
      </c>
      <c r="D3" s="31" t="s">
        <v>13</v>
      </c>
      <c r="E3" s="32">
        <v>81.5</v>
      </c>
      <c r="F3" s="6">
        <f t="shared" ref="F3:F8" si="0">E3*0.4</f>
        <v>32.6</v>
      </c>
      <c r="G3" s="6">
        <v>81.33</v>
      </c>
      <c r="H3" s="6">
        <f t="shared" ref="H3:H8" si="1">G3*0.6</f>
        <v>48.798</v>
      </c>
      <c r="I3" s="6">
        <f t="shared" ref="I3:I14" si="2">F3+H3</f>
        <v>81.398</v>
      </c>
    </row>
    <row r="4" s="25" customFormat="1" customHeight="1" spans="1:9">
      <c r="A4" s="32" t="s">
        <v>14</v>
      </c>
      <c r="B4" s="32" t="s">
        <v>11</v>
      </c>
      <c r="C4" s="31" t="s">
        <v>15</v>
      </c>
      <c r="D4" s="32" t="s">
        <v>13</v>
      </c>
      <c r="E4" s="32">
        <v>74</v>
      </c>
      <c r="F4" s="6">
        <f t="shared" si="0"/>
        <v>29.6</v>
      </c>
      <c r="G4" s="6">
        <v>85.33</v>
      </c>
      <c r="H4" s="6">
        <f t="shared" si="1"/>
        <v>51.198</v>
      </c>
      <c r="I4" s="6">
        <f t="shared" si="2"/>
        <v>80.798</v>
      </c>
    </row>
    <row r="5" s="25" customFormat="1" customHeight="1" spans="1:9">
      <c r="A5" s="32" t="s">
        <v>16</v>
      </c>
      <c r="B5" s="32" t="s">
        <v>11</v>
      </c>
      <c r="C5" s="31" t="s">
        <v>17</v>
      </c>
      <c r="D5" s="32" t="s">
        <v>13</v>
      </c>
      <c r="E5" s="32">
        <v>81</v>
      </c>
      <c r="F5" s="6">
        <f t="shared" si="0"/>
        <v>32.4</v>
      </c>
      <c r="G5" s="6">
        <v>80</v>
      </c>
      <c r="H5" s="6">
        <f t="shared" si="1"/>
        <v>48</v>
      </c>
      <c r="I5" s="6">
        <f t="shared" si="2"/>
        <v>80.4</v>
      </c>
    </row>
    <row r="6" s="25" customFormat="1" customHeight="1" spans="1:9">
      <c r="A6" s="30" t="s">
        <v>18</v>
      </c>
      <c r="B6" s="30" t="s">
        <v>11</v>
      </c>
      <c r="C6" s="31" t="s">
        <v>19</v>
      </c>
      <c r="D6" s="31" t="s">
        <v>13</v>
      </c>
      <c r="E6" s="32">
        <v>62</v>
      </c>
      <c r="F6" s="6">
        <f t="shared" si="0"/>
        <v>24.8</v>
      </c>
      <c r="G6" s="6">
        <v>84</v>
      </c>
      <c r="H6" s="6">
        <f t="shared" si="1"/>
        <v>50.4</v>
      </c>
      <c r="I6" s="6">
        <f t="shared" si="2"/>
        <v>75.2</v>
      </c>
    </row>
    <row r="7" s="25" customFormat="1" customHeight="1" spans="1:9">
      <c r="A7" s="31" t="s">
        <v>20</v>
      </c>
      <c r="B7" s="31" t="s">
        <v>11</v>
      </c>
      <c r="C7" s="31" t="s">
        <v>21</v>
      </c>
      <c r="D7" s="31" t="s">
        <v>13</v>
      </c>
      <c r="E7" s="32">
        <v>79</v>
      </c>
      <c r="F7" s="6">
        <f t="shared" si="0"/>
        <v>31.6</v>
      </c>
      <c r="G7" s="6">
        <v>54</v>
      </c>
      <c r="H7" s="6">
        <f t="shared" si="1"/>
        <v>32.4</v>
      </c>
      <c r="I7" s="6">
        <f t="shared" si="2"/>
        <v>64</v>
      </c>
    </row>
    <row r="8" s="25" customFormat="1" customHeight="1" spans="1:9">
      <c r="A8" s="30" t="s">
        <v>22</v>
      </c>
      <c r="B8" s="30" t="s">
        <v>11</v>
      </c>
      <c r="C8" s="31" t="s">
        <v>23</v>
      </c>
      <c r="D8" s="31" t="s">
        <v>13</v>
      </c>
      <c r="E8" s="32">
        <v>64.5</v>
      </c>
      <c r="F8" s="6">
        <f t="shared" si="0"/>
        <v>25.8</v>
      </c>
      <c r="G8" s="6">
        <v>57</v>
      </c>
      <c r="H8" s="6">
        <f t="shared" si="1"/>
        <v>34.2</v>
      </c>
      <c r="I8" s="6">
        <f t="shared" si="2"/>
        <v>60</v>
      </c>
    </row>
    <row r="9" s="25" customFormat="1" customHeight="1" spans="1:9">
      <c r="A9" s="31" t="s">
        <v>24</v>
      </c>
      <c r="B9" s="31" t="s">
        <v>11</v>
      </c>
      <c r="C9" s="31" t="s">
        <v>25</v>
      </c>
      <c r="D9" s="31" t="s">
        <v>13</v>
      </c>
      <c r="E9" s="32">
        <v>66.5</v>
      </c>
      <c r="F9" s="6">
        <f t="shared" ref="F9:F14" si="3">E9*0.4</f>
        <v>26.6</v>
      </c>
      <c r="G9" s="6">
        <v>53.33</v>
      </c>
      <c r="H9" s="6">
        <f t="shared" ref="H9:H14" si="4">G9*0.6</f>
        <v>31.998</v>
      </c>
      <c r="I9" s="6">
        <f t="shared" si="2"/>
        <v>58.598</v>
      </c>
    </row>
    <row r="10" customHeight="1" spans="1:9">
      <c r="A10" s="33" t="s">
        <v>26</v>
      </c>
      <c r="B10" s="33" t="s">
        <v>11</v>
      </c>
      <c r="C10" s="34" t="s">
        <v>27</v>
      </c>
      <c r="D10" s="33" t="s">
        <v>13</v>
      </c>
      <c r="E10" s="33">
        <v>63.5</v>
      </c>
      <c r="F10" s="16">
        <f t="shared" si="3"/>
        <v>25.4</v>
      </c>
      <c r="G10" s="16">
        <v>44.33</v>
      </c>
      <c r="H10" s="16">
        <f t="shared" si="4"/>
        <v>26.598</v>
      </c>
      <c r="I10" s="16">
        <f t="shared" si="2"/>
        <v>51.998</v>
      </c>
    </row>
    <row r="11" customHeight="1" spans="1:9">
      <c r="A11" s="35" t="s">
        <v>28</v>
      </c>
      <c r="B11" s="35" t="s">
        <v>11</v>
      </c>
      <c r="C11" s="34" t="s">
        <v>29</v>
      </c>
      <c r="D11" s="34" t="s">
        <v>13</v>
      </c>
      <c r="E11" s="33">
        <v>63</v>
      </c>
      <c r="F11" s="16">
        <f t="shared" si="3"/>
        <v>25.2</v>
      </c>
      <c r="G11" s="16">
        <v>39.33</v>
      </c>
      <c r="H11" s="16">
        <f t="shared" si="4"/>
        <v>23.598</v>
      </c>
      <c r="I11" s="16">
        <f t="shared" si="2"/>
        <v>48.798</v>
      </c>
    </row>
    <row r="12" customHeight="1" spans="1:9">
      <c r="A12" s="34" t="s">
        <v>30</v>
      </c>
      <c r="B12" s="34" t="s">
        <v>11</v>
      </c>
      <c r="C12" s="34" t="s">
        <v>31</v>
      </c>
      <c r="D12" s="34" t="s">
        <v>13</v>
      </c>
      <c r="E12" s="33">
        <v>60</v>
      </c>
      <c r="F12" s="16">
        <f t="shared" si="3"/>
        <v>24</v>
      </c>
      <c r="G12" s="16">
        <v>38.67</v>
      </c>
      <c r="H12" s="16">
        <f t="shared" si="4"/>
        <v>23.202</v>
      </c>
      <c r="I12" s="16">
        <f t="shared" si="2"/>
        <v>47.202</v>
      </c>
    </row>
    <row r="13" customHeight="1" spans="1:9">
      <c r="A13" s="35" t="s">
        <v>32</v>
      </c>
      <c r="B13" s="35" t="s">
        <v>11</v>
      </c>
      <c r="C13" s="34" t="s">
        <v>33</v>
      </c>
      <c r="D13" s="34" t="s">
        <v>13</v>
      </c>
      <c r="E13" s="33">
        <v>61.5</v>
      </c>
      <c r="F13" s="16">
        <f t="shared" si="3"/>
        <v>24.6</v>
      </c>
      <c r="G13" s="16">
        <v>32</v>
      </c>
      <c r="H13" s="16">
        <f t="shared" si="4"/>
        <v>19.2</v>
      </c>
      <c r="I13" s="16">
        <f t="shared" si="2"/>
        <v>43.8</v>
      </c>
    </row>
    <row r="14" customHeight="1" spans="1:9">
      <c r="A14" s="35" t="s">
        <v>34</v>
      </c>
      <c r="B14" s="35" t="s">
        <v>11</v>
      </c>
      <c r="C14" s="34" t="s">
        <v>35</v>
      </c>
      <c r="D14" s="34" t="s">
        <v>13</v>
      </c>
      <c r="E14" s="33">
        <v>75.5</v>
      </c>
      <c r="F14" s="16">
        <f t="shared" si="3"/>
        <v>30.2</v>
      </c>
      <c r="G14" s="16" t="s">
        <v>36</v>
      </c>
      <c r="H14" s="16" t="e">
        <f t="shared" si="4"/>
        <v>#VALUE!</v>
      </c>
      <c r="I14" s="16" t="e">
        <f t="shared" si="2"/>
        <v>#VALUE!</v>
      </c>
    </row>
  </sheetData>
  <sortState ref="I2:I13">
    <sortCondition ref="I1:I13" descending="1"/>
  </sortState>
  <mergeCells count="1">
    <mergeCell ref="A1:I1"/>
  </mergeCells>
  <pageMargins left="0.94375" right="0.751388888888889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"/>
  <sheetViews>
    <sheetView workbookViewId="0">
      <selection activeCell="K5" sqref="K5"/>
    </sheetView>
  </sheetViews>
  <sheetFormatPr defaultColWidth="11.875" defaultRowHeight="27.75" customHeight="1"/>
  <cols>
    <col min="1" max="2" width="11.875" style="26"/>
    <col min="3" max="3" width="22.625" style="26" customWidth="1"/>
    <col min="4" max="4" width="11.875" style="26"/>
    <col min="5" max="5" width="11.875" style="27"/>
    <col min="6" max="9" width="12.75" style="21"/>
    <col min="10" max="16384" width="11.875" style="27"/>
  </cols>
  <sheetData>
    <row r="1" customHeight="1" spans="1:9">
      <c r="A1" s="22" t="s">
        <v>37</v>
      </c>
      <c r="B1" s="22"/>
      <c r="C1" s="22"/>
      <c r="D1" s="22"/>
      <c r="E1" s="22"/>
      <c r="F1" s="22"/>
      <c r="G1" s="22"/>
      <c r="H1" s="22"/>
      <c r="I1" s="22"/>
    </row>
    <row r="2" customHeight="1" spans="1:24">
      <c r="A2" s="28" t="s">
        <v>1</v>
      </c>
      <c r="B2" s="28" t="s">
        <v>2</v>
      </c>
      <c r="C2" s="28" t="s">
        <v>3</v>
      </c>
      <c r="D2" s="28" t="s">
        <v>4</v>
      </c>
      <c r="E2" s="29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customHeight="1" spans="1:9">
      <c r="A3" s="30" t="s">
        <v>38</v>
      </c>
      <c r="B3" s="30" t="s">
        <v>11</v>
      </c>
      <c r="C3" s="31" t="s">
        <v>39</v>
      </c>
      <c r="D3" s="31" t="s">
        <v>13</v>
      </c>
      <c r="E3" s="32">
        <v>66</v>
      </c>
      <c r="F3" s="6">
        <f t="shared" ref="F3:F13" si="0">E3*0.4</f>
        <v>26.4</v>
      </c>
      <c r="G3" s="6">
        <v>84.88</v>
      </c>
      <c r="H3" s="6">
        <f t="shared" ref="H3:H13" si="1">G3*0.6</f>
        <v>50.928</v>
      </c>
      <c r="I3" s="6">
        <f t="shared" ref="I3:I13" si="2">F3+H3</f>
        <v>77.328</v>
      </c>
    </row>
    <row r="4" customHeight="1" spans="1:9">
      <c r="A4" s="32" t="s">
        <v>40</v>
      </c>
      <c r="B4" s="32" t="s">
        <v>11</v>
      </c>
      <c r="C4" s="31" t="s">
        <v>41</v>
      </c>
      <c r="D4" s="32" t="s">
        <v>13</v>
      </c>
      <c r="E4" s="32">
        <v>80</v>
      </c>
      <c r="F4" s="6">
        <f t="shared" si="0"/>
        <v>32</v>
      </c>
      <c r="G4" s="6">
        <v>69.33</v>
      </c>
      <c r="H4" s="6">
        <f t="shared" si="1"/>
        <v>41.598</v>
      </c>
      <c r="I4" s="6">
        <f t="shared" si="2"/>
        <v>73.598</v>
      </c>
    </row>
    <row r="5" customHeight="1" spans="1:9">
      <c r="A5" s="31" t="s">
        <v>42</v>
      </c>
      <c r="B5" s="31" t="s">
        <v>11</v>
      </c>
      <c r="C5" s="31" t="s">
        <v>43</v>
      </c>
      <c r="D5" s="31" t="s">
        <v>13</v>
      </c>
      <c r="E5" s="32">
        <v>80</v>
      </c>
      <c r="F5" s="6">
        <f t="shared" si="0"/>
        <v>32</v>
      </c>
      <c r="G5" s="6">
        <v>67</v>
      </c>
      <c r="H5" s="6">
        <f t="shared" si="1"/>
        <v>40.2</v>
      </c>
      <c r="I5" s="6">
        <f t="shared" si="2"/>
        <v>72.2</v>
      </c>
    </row>
    <row r="6" customHeight="1" spans="1:9">
      <c r="A6" s="32" t="s">
        <v>44</v>
      </c>
      <c r="B6" s="32" t="s">
        <v>11</v>
      </c>
      <c r="C6" s="31" t="s">
        <v>45</v>
      </c>
      <c r="D6" s="32" t="s">
        <v>13</v>
      </c>
      <c r="E6" s="32">
        <v>60.5</v>
      </c>
      <c r="F6" s="6">
        <f t="shared" si="0"/>
        <v>24.2</v>
      </c>
      <c r="G6" s="6">
        <v>77.33</v>
      </c>
      <c r="H6" s="6">
        <f t="shared" si="1"/>
        <v>46.398</v>
      </c>
      <c r="I6" s="6">
        <f t="shared" si="2"/>
        <v>70.598</v>
      </c>
    </row>
    <row r="7" customHeight="1" spans="1:9">
      <c r="A7" s="30" t="s">
        <v>46</v>
      </c>
      <c r="B7" s="30" t="s">
        <v>11</v>
      </c>
      <c r="C7" s="31" t="s">
        <v>47</v>
      </c>
      <c r="D7" s="31" t="s">
        <v>13</v>
      </c>
      <c r="E7" s="32">
        <v>80.5</v>
      </c>
      <c r="F7" s="6">
        <f t="shared" si="0"/>
        <v>32.2</v>
      </c>
      <c r="G7" s="6">
        <v>63.67</v>
      </c>
      <c r="H7" s="6">
        <f t="shared" si="1"/>
        <v>38.202</v>
      </c>
      <c r="I7" s="6">
        <f t="shared" si="2"/>
        <v>70.402</v>
      </c>
    </row>
    <row r="8" s="25" customFormat="1" customHeight="1" spans="1:9">
      <c r="A8" s="31" t="s">
        <v>48</v>
      </c>
      <c r="B8" s="31" t="s">
        <v>11</v>
      </c>
      <c r="C8" s="31" t="s">
        <v>49</v>
      </c>
      <c r="D8" s="31" t="s">
        <v>13</v>
      </c>
      <c r="E8" s="32">
        <v>67</v>
      </c>
      <c r="F8" s="6">
        <f t="shared" si="0"/>
        <v>26.8</v>
      </c>
      <c r="G8" s="6">
        <v>72</v>
      </c>
      <c r="H8" s="6">
        <f t="shared" si="1"/>
        <v>43.2</v>
      </c>
      <c r="I8" s="6">
        <f t="shared" si="2"/>
        <v>70</v>
      </c>
    </row>
    <row r="9" customHeight="1" spans="1:9">
      <c r="A9" s="33" t="s">
        <v>50</v>
      </c>
      <c r="B9" s="33" t="s">
        <v>11</v>
      </c>
      <c r="C9" s="34" t="s">
        <v>51</v>
      </c>
      <c r="D9" s="33" t="s">
        <v>13</v>
      </c>
      <c r="E9" s="33">
        <v>58.5</v>
      </c>
      <c r="F9" s="16">
        <f t="shared" si="0"/>
        <v>23.4</v>
      </c>
      <c r="G9" s="16">
        <v>75.33</v>
      </c>
      <c r="H9" s="16">
        <f t="shared" si="1"/>
        <v>45.198</v>
      </c>
      <c r="I9" s="16">
        <f t="shared" si="2"/>
        <v>68.598</v>
      </c>
    </row>
    <row r="10" customHeight="1" spans="1:9">
      <c r="A10" s="34" t="s">
        <v>52</v>
      </c>
      <c r="B10" s="34" t="s">
        <v>11</v>
      </c>
      <c r="C10" s="34" t="s">
        <v>53</v>
      </c>
      <c r="D10" s="34" t="s">
        <v>13</v>
      </c>
      <c r="E10" s="33">
        <v>72</v>
      </c>
      <c r="F10" s="16">
        <f t="shared" si="0"/>
        <v>28.8</v>
      </c>
      <c r="G10" s="16">
        <v>62</v>
      </c>
      <c r="H10" s="16">
        <f t="shared" si="1"/>
        <v>37.2</v>
      </c>
      <c r="I10" s="16">
        <f t="shared" si="2"/>
        <v>66</v>
      </c>
    </row>
    <row r="11" customHeight="1" spans="1:9">
      <c r="A11" s="34" t="s">
        <v>54</v>
      </c>
      <c r="B11" s="34" t="s">
        <v>11</v>
      </c>
      <c r="C11" s="34" t="s">
        <v>55</v>
      </c>
      <c r="D11" s="34" t="s">
        <v>13</v>
      </c>
      <c r="E11" s="33">
        <v>62.5</v>
      </c>
      <c r="F11" s="16">
        <f t="shared" si="0"/>
        <v>25</v>
      </c>
      <c r="G11" s="16">
        <v>62.67</v>
      </c>
      <c r="H11" s="16">
        <f t="shared" si="1"/>
        <v>37.602</v>
      </c>
      <c r="I11" s="16">
        <f t="shared" si="2"/>
        <v>62.602</v>
      </c>
    </row>
    <row r="12" customHeight="1" spans="1:9">
      <c r="A12" s="35" t="s">
        <v>56</v>
      </c>
      <c r="B12" s="35" t="s">
        <v>11</v>
      </c>
      <c r="C12" s="34" t="s">
        <v>57</v>
      </c>
      <c r="D12" s="34" t="s">
        <v>13</v>
      </c>
      <c r="E12" s="33">
        <v>56.5</v>
      </c>
      <c r="F12" s="16">
        <f t="shared" si="0"/>
        <v>22.6</v>
      </c>
      <c r="G12" s="16">
        <v>33.67</v>
      </c>
      <c r="H12" s="16">
        <f t="shared" si="1"/>
        <v>20.202</v>
      </c>
      <c r="I12" s="16">
        <f t="shared" si="2"/>
        <v>42.802</v>
      </c>
    </row>
    <row r="13" customHeight="1" spans="1:9">
      <c r="A13" s="35" t="s">
        <v>58</v>
      </c>
      <c r="B13" s="35" t="s">
        <v>11</v>
      </c>
      <c r="C13" s="34" t="s">
        <v>59</v>
      </c>
      <c r="D13" s="34" t="s">
        <v>13</v>
      </c>
      <c r="E13" s="33">
        <v>64.5</v>
      </c>
      <c r="F13" s="16">
        <f t="shared" si="0"/>
        <v>25.8</v>
      </c>
      <c r="G13" s="16" t="s">
        <v>36</v>
      </c>
      <c r="H13" s="16" t="e">
        <f t="shared" si="1"/>
        <v>#VALUE!</v>
      </c>
      <c r="I13" s="16" t="e">
        <f t="shared" si="2"/>
        <v>#VALUE!</v>
      </c>
    </row>
  </sheetData>
  <sortState ref="A1:X12">
    <sortCondition ref="I1:I12" descending="1"/>
  </sortState>
  <mergeCells count="1">
    <mergeCell ref="A1:I1"/>
  </mergeCells>
  <pageMargins left="0.751388888888889" right="0.751388888888889" top="1" bottom="1" header="0.5" footer="0.5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7"/>
  <sheetViews>
    <sheetView workbookViewId="0">
      <pane ySplit="2" topLeftCell="A3" activePane="bottomLeft" state="frozen"/>
      <selection/>
      <selection pane="bottomLeft" activeCell="J9" sqref="J9"/>
    </sheetView>
  </sheetViews>
  <sheetFormatPr defaultColWidth="9" defaultRowHeight="35.25" customHeight="1"/>
  <cols>
    <col min="1" max="1" width="10.375" style="20" customWidth="1"/>
    <col min="2" max="2" width="8.125" style="20" customWidth="1"/>
    <col min="3" max="3" width="24.75" style="20" customWidth="1"/>
    <col min="4" max="4" width="11.875" style="20" customWidth="1"/>
    <col min="5" max="5" width="11.5" customWidth="1"/>
    <col min="6" max="6" width="14.5" style="21" customWidth="1"/>
    <col min="7" max="7" width="12.75" style="21"/>
    <col min="8" max="8" width="13.625" style="21" customWidth="1"/>
    <col min="9" max="9" width="12.75" style="21"/>
  </cols>
  <sheetData>
    <row r="1" ht="23.25" customHeight="1" spans="1:9">
      <c r="A1" s="22" t="s">
        <v>60</v>
      </c>
      <c r="B1" s="22"/>
      <c r="C1" s="22"/>
      <c r="D1" s="22"/>
      <c r="E1" s="22"/>
      <c r="F1" s="22"/>
      <c r="G1" s="22"/>
      <c r="H1" s="22"/>
      <c r="I1" s="22"/>
    </row>
    <row r="2" ht="23.1" customHeight="1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ht="23.1" customHeight="1" spans="1:9">
      <c r="A3" s="6" t="s">
        <v>61</v>
      </c>
      <c r="B3" s="6" t="s">
        <v>11</v>
      </c>
      <c r="C3" s="7" t="s">
        <v>62</v>
      </c>
      <c r="D3" s="7" t="s">
        <v>13</v>
      </c>
      <c r="E3" s="6">
        <v>87</v>
      </c>
      <c r="F3" s="6">
        <f t="shared" ref="F3:F37" si="0">E3*0.4</f>
        <v>34.8</v>
      </c>
      <c r="G3" s="6">
        <v>86.67</v>
      </c>
      <c r="H3" s="6">
        <f t="shared" ref="H3:H37" si="1">G3*0.6</f>
        <v>52.002</v>
      </c>
      <c r="I3" s="6">
        <f t="shared" ref="I3:I37" si="2">F3+H3</f>
        <v>86.802</v>
      </c>
    </row>
    <row r="4" ht="23.1" customHeight="1" spans="1:9">
      <c r="A4" s="7" t="s">
        <v>63</v>
      </c>
      <c r="B4" s="7" t="s">
        <v>11</v>
      </c>
      <c r="C4" s="7" t="s">
        <v>64</v>
      </c>
      <c r="D4" s="7" t="s">
        <v>13</v>
      </c>
      <c r="E4" s="6">
        <v>80.5</v>
      </c>
      <c r="F4" s="6">
        <f t="shared" si="0"/>
        <v>32.2</v>
      </c>
      <c r="G4" s="6">
        <v>91</v>
      </c>
      <c r="H4" s="6">
        <f t="shared" si="1"/>
        <v>54.6</v>
      </c>
      <c r="I4" s="6">
        <f t="shared" si="2"/>
        <v>86.8</v>
      </c>
    </row>
    <row r="5" ht="23.1" customHeight="1" spans="1:9">
      <c r="A5" s="4" t="s">
        <v>65</v>
      </c>
      <c r="B5" s="4" t="s">
        <v>11</v>
      </c>
      <c r="C5" s="23" t="s">
        <v>66</v>
      </c>
      <c r="D5" s="4" t="s">
        <v>13</v>
      </c>
      <c r="E5" s="6">
        <v>86</v>
      </c>
      <c r="F5" s="6">
        <f t="shared" si="0"/>
        <v>34.4</v>
      </c>
      <c r="G5" s="6">
        <v>86.33</v>
      </c>
      <c r="H5" s="6">
        <f t="shared" si="1"/>
        <v>51.798</v>
      </c>
      <c r="I5" s="6">
        <f t="shared" si="2"/>
        <v>86.198</v>
      </c>
    </row>
    <row r="6" ht="23.1" customHeight="1" spans="1:9">
      <c r="A6" s="4" t="s">
        <v>67</v>
      </c>
      <c r="B6" s="4" t="s">
        <v>11</v>
      </c>
      <c r="C6" s="23" t="s">
        <v>68</v>
      </c>
      <c r="D6" s="4" t="s">
        <v>13</v>
      </c>
      <c r="E6" s="6">
        <v>80</v>
      </c>
      <c r="F6" s="6">
        <f t="shared" si="0"/>
        <v>32</v>
      </c>
      <c r="G6" s="6">
        <v>88.33</v>
      </c>
      <c r="H6" s="6">
        <f t="shared" si="1"/>
        <v>52.998</v>
      </c>
      <c r="I6" s="6">
        <f t="shared" si="2"/>
        <v>84.998</v>
      </c>
    </row>
    <row r="7" ht="23.1" customHeight="1" spans="1:9">
      <c r="A7" s="7" t="s">
        <v>69</v>
      </c>
      <c r="B7" s="7" t="s">
        <v>11</v>
      </c>
      <c r="C7" s="7" t="s">
        <v>70</v>
      </c>
      <c r="D7" s="7" t="s">
        <v>13</v>
      </c>
      <c r="E7" s="6">
        <v>80</v>
      </c>
      <c r="F7" s="6">
        <f t="shared" si="0"/>
        <v>32</v>
      </c>
      <c r="G7" s="6">
        <v>86.67</v>
      </c>
      <c r="H7" s="6">
        <f t="shared" si="1"/>
        <v>52.002</v>
      </c>
      <c r="I7" s="6">
        <f t="shared" si="2"/>
        <v>84.002</v>
      </c>
    </row>
    <row r="8" ht="23.1" customHeight="1" spans="1:9">
      <c r="A8" s="4" t="s">
        <v>71</v>
      </c>
      <c r="B8" s="4" t="s">
        <v>11</v>
      </c>
      <c r="C8" s="23" t="s">
        <v>72</v>
      </c>
      <c r="D8" s="4" t="s">
        <v>13</v>
      </c>
      <c r="E8" s="6">
        <v>79</v>
      </c>
      <c r="F8" s="6">
        <f t="shared" si="0"/>
        <v>31.6</v>
      </c>
      <c r="G8" s="6">
        <v>86</v>
      </c>
      <c r="H8" s="6">
        <f t="shared" si="1"/>
        <v>51.6</v>
      </c>
      <c r="I8" s="6">
        <f t="shared" si="2"/>
        <v>83.2</v>
      </c>
    </row>
    <row r="9" ht="23.1" customHeight="1" spans="1:9">
      <c r="A9" s="4" t="s">
        <v>73</v>
      </c>
      <c r="B9" s="4" t="s">
        <v>11</v>
      </c>
      <c r="C9" s="23" t="s">
        <v>74</v>
      </c>
      <c r="D9" s="4" t="s">
        <v>13</v>
      </c>
      <c r="E9" s="6">
        <v>87</v>
      </c>
      <c r="F9" s="6">
        <f t="shared" si="0"/>
        <v>34.8</v>
      </c>
      <c r="G9" s="6">
        <v>80</v>
      </c>
      <c r="H9" s="6">
        <f t="shared" si="1"/>
        <v>48</v>
      </c>
      <c r="I9" s="6">
        <f t="shared" si="2"/>
        <v>82.8</v>
      </c>
    </row>
    <row r="10" ht="23.1" customHeight="1" spans="1:9">
      <c r="A10" s="7" t="s">
        <v>75</v>
      </c>
      <c r="B10" s="7" t="s">
        <v>11</v>
      </c>
      <c r="C10" s="7" t="s">
        <v>76</v>
      </c>
      <c r="D10" s="7" t="s">
        <v>13</v>
      </c>
      <c r="E10" s="6">
        <v>79</v>
      </c>
      <c r="F10" s="6">
        <f t="shared" si="0"/>
        <v>31.6</v>
      </c>
      <c r="G10" s="6">
        <v>85.33</v>
      </c>
      <c r="H10" s="6">
        <f t="shared" si="1"/>
        <v>51.198</v>
      </c>
      <c r="I10" s="6">
        <f t="shared" si="2"/>
        <v>82.798</v>
      </c>
    </row>
    <row r="11" ht="23.1" customHeight="1" spans="1:9">
      <c r="A11" s="7" t="s">
        <v>77</v>
      </c>
      <c r="B11" s="7" t="s">
        <v>11</v>
      </c>
      <c r="C11" s="7" t="s">
        <v>78</v>
      </c>
      <c r="D11" s="7" t="s">
        <v>13</v>
      </c>
      <c r="E11" s="6">
        <v>85.5</v>
      </c>
      <c r="F11" s="6">
        <f t="shared" si="0"/>
        <v>34.2</v>
      </c>
      <c r="G11" s="6">
        <v>80.67</v>
      </c>
      <c r="H11" s="6">
        <f t="shared" si="1"/>
        <v>48.402</v>
      </c>
      <c r="I11" s="6">
        <f t="shared" si="2"/>
        <v>82.602</v>
      </c>
    </row>
    <row r="12" ht="23.1" customHeight="1" spans="1:9">
      <c r="A12" s="7" t="s">
        <v>79</v>
      </c>
      <c r="B12" s="7" t="s">
        <v>11</v>
      </c>
      <c r="C12" s="7" t="s">
        <v>80</v>
      </c>
      <c r="D12" s="7" t="s">
        <v>13</v>
      </c>
      <c r="E12" s="6">
        <v>81</v>
      </c>
      <c r="F12" s="6">
        <f t="shared" si="0"/>
        <v>32.4</v>
      </c>
      <c r="G12" s="6">
        <v>83</v>
      </c>
      <c r="H12" s="6">
        <f t="shared" si="1"/>
        <v>49.8</v>
      </c>
      <c r="I12" s="6">
        <f t="shared" si="2"/>
        <v>82.2</v>
      </c>
    </row>
    <row r="13" ht="23.1" customHeight="1" spans="1:9">
      <c r="A13" s="4" t="s">
        <v>81</v>
      </c>
      <c r="B13" s="4" t="s">
        <v>11</v>
      </c>
      <c r="C13" s="23" t="s">
        <v>82</v>
      </c>
      <c r="D13" s="4" t="s">
        <v>13</v>
      </c>
      <c r="E13" s="6">
        <v>80.5</v>
      </c>
      <c r="F13" s="6">
        <f t="shared" si="0"/>
        <v>32.2</v>
      </c>
      <c r="G13" s="6">
        <v>83.33</v>
      </c>
      <c r="H13" s="6">
        <f t="shared" si="1"/>
        <v>49.998</v>
      </c>
      <c r="I13" s="6">
        <f t="shared" si="2"/>
        <v>82.198</v>
      </c>
    </row>
    <row r="14" ht="23.1" customHeight="1" spans="1:9">
      <c r="A14" s="7" t="s">
        <v>83</v>
      </c>
      <c r="B14" s="7" t="s">
        <v>11</v>
      </c>
      <c r="C14" s="7" t="s">
        <v>84</v>
      </c>
      <c r="D14" s="7" t="s">
        <v>13</v>
      </c>
      <c r="E14" s="6">
        <v>79.5</v>
      </c>
      <c r="F14" s="6">
        <f t="shared" si="0"/>
        <v>31.8</v>
      </c>
      <c r="G14" s="6">
        <v>83.67</v>
      </c>
      <c r="H14" s="6">
        <f t="shared" si="1"/>
        <v>50.202</v>
      </c>
      <c r="I14" s="6">
        <f t="shared" si="2"/>
        <v>82.002</v>
      </c>
    </row>
    <row r="15" ht="23.1" customHeight="1" spans="1:9">
      <c r="A15" s="4" t="s">
        <v>85</v>
      </c>
      <c r="B15" s="4" t="s">
        <v>11</v>
      </c>
      <c r="C15" s="23" t="s">
        <v>86</v>
      </c>
      <c r="D15" s="4" t="s">
        <v>87</v>
      </c>
      <c r="E15" s="6">
        <v>91.5</v>
      </c>
      <c r="F15" s="6">
        <f t="shared" si="0"/>
        <v>36.6</v>
      </c>
      <c r="G15" s="6">
        <v>75.33</v>
      </c>
      <c r="H15" s="6">
        <f t="shared" si="1"/>
        <v>45.198</v>
      </c>
      <c r="I15" s="6">
        <f t="shared" si="2"/>
        <v>81.798</v>
      </c>
    </row>
    <row r="16" ht="23.1" customHeight="1" spans="1:9">
      <c r="A16" s="6" t="s">
        <v>88</v>
      </c>
      <c r="B16" s="6" t="s">
        <v>11</v>
      </c>
      <c r="C16" s="7" t="s">
        <v>89</v>
      </c>
      <c r="D16" s="7" t="s">
        <v>13</v>
      </c>
      <c r="E16" s="6">
        <v>85.5</v>
      </c>
      <c r="F16" s="6">
        <f t="shared" si="0"/>
        <v>34.2</v>
      </c>
      <c r="G16" s="6">
        <v>77.67</v>
      </c>
      <c r="H16" s="6">
        <f t="shared" si="1"/>
        <v>46.602</v>
      </c>
      <c r="I16" s="6">
        <f t="shared" si="2"/>
        <v>80.802</v>
      </c>
    </row>
    <row r="17" ht="23.1" customHeight="1" spans="1:9">
      <c r="A17" s="7" t="s">
        <v>90</v>
      </c>
      <c r="B17" s="7" t="s">
        <v>11</v>
      </c>
      <c r="C17" s="7" t="s">
        <v>91</v>
      </c>
      <c r="D17" s="7" t="s">
        <v>13</v>
      </c>
      <c r="E17" s="6">
        <v>80.5</v>
      </c>
      <c r="F17" s="6">
        <f t="shared" si="0"/>
        <v>32.2</v>
      </c>
      <c r="G17" s="6">
        <v>80.83</v>
      </c>
      <c r="H17" s="6">
        <f t="shared" si="1"/>
        <v>48.498</v>
      </c>
      <c r="I17" s="6">
        <f t="shared" si="2"/>
        <v>80.698</v>
      </c>
    </row>
    <row r="18" ht="23.1" customHeight="1" spans="1:9">
      <c r="A18" s="16" t="s">
        <v>92</v>
      </c>
      <c r="B18" s="16" t="s">
        <v>11</v>
      </c>
      <c r="C18" s="15" t="s">
        <v>93</v>
      </c>
      <c r="D18" s="15" t="s">
        <v>13</v>
      </c>
      <c r="E18" s="16">
        <v>82.5</v>
      </c>
      <c r="F18" s="16">
        <f t="shared" si="0"/>
        <v>33</v>
      </c>
      <c r="G18" s="16">
        <v>79</v>
      </c>
      <c r="H18" s="16">
        <f t="shared" si="1"/>
        <v>47.4</v>
      </c>
      <c r="I18" s="16">
        <f t="shared" si="2"/>
        <v>80.4</v>
      </c>
    </row>
    <row r="19" ht="23.1" customHeight="1" spans="1:9">
      <c r="A19" s="5" t="s">
        <v>94</v>
      </c>
      <c r="B19" s="5" t="s">
        <v>11</v>
      </c>
      <c r="C19" s="24" t="s">
        <v>95</v>
      </c>
      <c r="D19" s="5" t="s">
        <v>13</v>
      </c>
      <c r="E19" s="16">
        <v>79.5</v>
      </c>
      <c r="F19" s="16">
        <f t="shared" si="0"/>
        <v>31.8</v>
      </c>
      <c r="G19" s="16">
        <v>80.67</v>
      </c>
      <c r="H19" s="16">
        <f t="shared" si="1"/>
        <v>48.402</v>
      </c>
      <c r="I19" s="16">
        <f t="shared" si="2"/>
        <v>80.202</v>
      </c>
    </row>
    <row r="20" s="19" customFormat="1" ht="23.1" customHeight="1" spans="1:9">
      <c r="A20" s="6" t="s">
        <v>96</v>
      </c>
      <c r="B20" s="6" t="s">
        <v>11</v>
      </c>
      <c r="C20" s="7" t="s">
        <v>97</v>
      </c>
      <c r="D20" s="7" t="s">
        <v>13</v>
      </c>
      <c r="E20" s="6">
        <v>82</v>
      </c>
      <c r="F20" s="6">
        <f t="shared" si="0"/>
        <v>32.8</v>
      </c>
      <c r="G20" s="6">
        <v>79</v>
      </c>
      <c r="H20" s="6">
        <f t="shared" si="1"/>
        <v>47.4</v>
      </c>
      <c r="I20" s="6">
        <f t="shared" si="2"/>
        <v>80.2</v>
      </c>
    </row>
    <row r="21" ht="23.1" customHeight="1" spans="1:9">
      <c r="A21" s="15" t="s">
        <v>98</v>
      </c>
      <c r="B21" s="15" t="s">
        <v>11</v>
      </c>
      <c r="C21" s="15" t="s">
        <v>99</v>
      </c>
      <c r="D21" s="15" t="s">
        <v>13</v>
      </c>
      <c r="E21" s="16">
        <v>81.5</v>
      </c>
      <c r="F21" s="16">
        <f t="shared" si="0"/>
        <v>32.6</v>
      </c>
      <c r="G21" s="16">
        <v>79</v>
      </c>
      <c r="H21" s="16">
        <f t="shared" si="1"/>
        <v>47.4</v>
      </c>
      <c r="I21" s="16">
        <f t="shared" si="2"/>
        <v>80</v>
      </c>
    </row>
    <row r="22" ht="23.1" customHeight="1" spans="1:9">
      <c r="A22" s="5" t="s">
        <v>100</v>
      </c>
      <c r="B22" s="5" t="s">
        <v>11</v>
      </c>
      <c r="C22" s="24" t="s">
        <v>101</v>
      </c>
      <c r="D22" s="5" t="s">
        <v>13</v>
      </c>
      <c r="E22" s="16">
        <v>83</v>
      </c>
      <c r="F22" s="16">
        <f t="shared" si="0"/>
        <v>33.2</v>
      </c>
      <c r="G22" s="16">
        <v>77.67</v>
      </c>
      <c r="H22" s="16">
        <f t="shared" si="1"/>
        <v>46.602</v>
      </c>
      <c r="I22" s="16">
        <f t="shared" si="2"/>
        <v>79.802</v>
      </c>
    </row>
    <row r="23" ht="23.1" customHeight="1" spans="1:9">
      <c r="A23" s="5" t="s">
        <v>102</v>
      </c>
      <c r="B23" s="5" t="s">
        <v>11</v>
      </c>
      <c r="C23" s="24" t="s">
        <v>103</v>
      </c>
      <c r="D23" s="5" t="s">
        <v>13</v>
      </c>
      <c r="E23" s="16">
        <v>81.5</v>
      </c>
      <c r="F23" s="16">
        <f t="shared" si="0"/>
        <v>32.6</v>
      </c>
      <c r="G23" s="16">
        <v>78.67</v>
      </c>
      <c r="H23" s="16">
        <f t="shared" si="1"/>
        <v>47.202</v>
      </c>
      <c r="I23" s="16">
        <f t="shared" si="2"/>
        <v>79.802</v>
      </c>
    </row>
    <row r="24" ht="23.1" customHeight="1" spans="1:9">
      <c r="A24" s="16" t="s">
        <v>104</v>
      </c>
      <c r="B24" s="16" t="s">
        <v>11</v>
      </c>
      <c r="C24" s="15" t="s">
        <v>105</v>
      </c>
      <c r="D24" s="15" t="s">
        <v>13</v>
      </c>
      <c r="E24" s="16">
        <v>80.5</v>
      </c>
      <c r="F24" s="16">
        <f t="shared" si="0"/>
        <v>32.2</v>
      </c>
      <c r="G24" s="16">
        <v>79</v>
      </c>
      <c r="H24" s="16">
        <f t="shared" si="1"/>
        <v>47.4</v>
      </c>
      <c r="I24" s="16">
        <f t="shared" si="2"/>
        <v>79.6</v>
      </c>
    </row>
    <row r="25" ht="23.1" customHeight="1" spans="1:9">
      <c r="A25" s="5" t="s">
        <v>106</v>
      </c>
      <c r="B25" s="5" t="s">
        <v>11</v>
      </c>
      <c r="C25" s="24" t="s">
        <v>107</v>
      </c>
      <c r="D25" s="5" t="s">
        <v>13</v>
      </c>
      <c r="E25" s="16">
        <v>87</v>
      </c>
      <c r="F25" s="16">
        <f t="shared" si="0"/>
        <v>34.8</v>
      </c>
      <c r="G25" s="16">
        <v>74</v>
      </c>
      <c r="H25" s="16">
        <f t="shared" si="1"/>
        <v>44.4</v>
      </c>
      <c r="I25" s="16">
        <f t="shared" si="2"/>
        <v>79.2</v>
      </c>
    </row>
    <row r="26" ht="23.1" customHeight="1" spans="1:9">
      <c r="A26" s="5" t="s">
        <v>108</v>
      </c>
      <c r="B26" s="5" t="s">
        <v>11</v>
      </c>
      <c r="C26" s="24" t="s">
        <v>109</v>
      </c>
      <c r="D26" s="5" t="s">
        <v>13</v>
      </c>
      <c r="E26" s="16">
        <v>81.5</v>
      </c>
      <c r="F26" s="16">
        <f t="shared" si="0"/>
        <v>32.6</v>
      </c>
      <c r="G26" s="16">
        <v>77</v>
      </c>
      <c r="H26" s="16">
        <f t="shared" si="1"/>
        <v>46.2</v>
      </c>
      <c r="I26" s="16">
        <f t="shared" si="2"/>
        <v>78.8</v>
      </c>
    </row>
    <row r="27" ht="23.1" customHeight="1" spans="1:9">
      <c r="A27" s="5" t="s">
        <v>110</v>
      </c>
      <c r="B27" s="5" t="s">
        <v>11</v>
      </c>
      <c r="C27" s="24" t="s">
        <v>111</v>
      </c>
      <c r="D27" s="5" t="s">
        <v>13</v>
      </c>
      <c r="E27" s="16">
        <v>81.5</v>
      </c>
      <c r="F27" s="16">
        <f t="shared" si="0"/>
        <v>32.6</v>
      </c>
      <c r="G27" s="16">
        <v>76</v>
      </c>
      <c r="H27" s="16">
        <f t="shared" si="1"/>
        <v>45.6</v>
      </c>
      <c r="I27" s="16">
        <f t="shared" si="2"/>
        <v>78.2</v>
      </c>
    </row>
    <row r="28" ht="23.1" customHeight="1" spans="1:9">
      <c r="A28" s="5" t="s">
        <v>112</v>
      </c>
      <c r="B28" s="5" t="s">
        <v>11</v>
      </c>
      <c r="C28" s="24" t="s">
        <v>113</v>
      </c>
      <c r="D28" s="5" t="s">
        <v>13</v>
      </c>
      <c r="E28" s="16">
        <v>79</v>
      </c>
      <c r="F28" s="16">
        <f t="shared" si="0"/>
        <v>31.6</v>
      </c>
      <c r="G28" s="16">
        <v>77.33</v>
      </c>
      <c r="H28" s="16">
        <f t="shared" si="1"/>
        <v>46.398</v>
      </c>
      <c r="I28" s="16">
        <f t="shared" si="2"/>
        <v>77.998</v>
      </c>
    </row>
    <row r="29" ht="23.1" customHeight="1" spans="1:9">
      <c r="A29" s="15" t="s">
        <v>114</v>
      </c>
      <c r="B29" s="15" t="s">
        <v>11</v>
      </c>
      <c r="C29" s="15" t="s">
        <v>115</v>
      </c>
      <c r="D29" s="15" t="s">
        <v>13</v>
      </c>
      <c r="E29" s="16">
        <v>82.5</v>
      </c>
      <c r="F29" s="16">
        <f t="shared" si="0"/>
        <v>33</v>
      </c>
      <c r="G29" s="16">
        <v>73.67</v>
      </c>
      <c r="H29" s="16">
        <f t="shared" si="1"/>
        <v>44.202</v>
      </c>
      <c r="I29" s="16">
        <f t="shared" si="2"/>
        <v>77.202</v>
      </c>
    </row>
    <row r="30" ht="23.1" customHeight="1" spans="1:9">
      <c r="A30" s="16" t="s">
        <v>116</v>
      </c>
      <c r="B30" s="16" t="s">
        <v>11</v>
      </c>
      <c r="C30" s="15" t="s">
        <v>117</v>
      </c>
      <c r="D30" s="15" t="s">
        <v>13</v>
      </c>
      <c r="E30" s="16">
        <v>82</v>
      </c>
      <c r="F30" s="16">
        <f t="shared" si="0"/>
        <v>32.8</v>
      </c>
      <c r="G30" s="16">
        <v>74</v>
      </c>
      <c r="H30" s="16">
        <f t="shared" si="1"/>
        <v>44.4</v>
      </c>
      <c r="I30" s="16">
        <f t="shared" si="2"/>
        <v>77.2</v>
      </c>
    </row>
    <row r="31" ht="23.1" customHeight="1" spans="1:9">
      <c r="A31" s="15" t="s">
        <v>118</v>
      </c>
      <c r="B31" s="15" t="s">
        <v>11</v>
      </c>
      <c r="C31" s="15" t="s">
        <v>119</v>
      </c>
      <c r="D31" s="15" t="s">
        <v>13</v>
      </c>
      <c r="E31" s="16">
        <v>82</v>
      </c>
      <c r="F31" s="16">
        <f t="shared" si="0"/>
        <v>32.8</v>
      </c>
      <c r="G31" s="16">
        <v>73.67</v>
      </c>
      <c r="H31" s="16">
        <f t="shared" si="1"/>
        <v>44.202</v>
      </c>
      <c r="I31" s="16">
        <f t="shared" si="2"/>
        <v>77.002</v>
      </c>
    </row>
    <row r="32" ht="23.1" customHeight="1" spans="1:9">
      <c r="A32" s="15" t="s">
        <v>120</v>
      </c>
      <c r="B32" s="15" t="s">
        <v>11</v>
      </c>
      <c r="C32" s="15" t="s">
        <v>121</v>
      </c>
      <c r="D32" s="15" t="s">
        <v>13</v>
      </c>
      <c r="E32" s="16">
        <v>79</v>
      </c>
      <c r="F32" s="16">
        <f t="shared" si="0"/>
        <v>31.6</v>
      </c>
      <c r="G32" s="16">
        <v>74</v>
      </c>
      <c r="H32" s="16">
        <f t="shared" si="1"/>
        <v>44.4</v>
      </c>
      <c r="I32" s="16">
        <f t="shared" si="2"/>
        <v>76</v>
      </c>
    </row>
    <row r="33" ht="23.1" customHeight="1" spans="1:9">
      <c r="A33" s="16" t="s">
        <v>122</v>
      </c>
      <c r="B33" s="16" t="s">
        <v>11</v>
      </c>
      <c r="C33" s="15" t="s">
        <v>123</v>
      </c>
      <c r="D33" s="15" t="s">
        <v>13</v>
      </c>
      <c r="E33" s="16">
        <v>80</v>
      </c>
      <c r="F33" s="16">
        <f t="shared" si="0"/>
        <v>32</v>
      </c>
      <c r="G33" s="16">
        <v>72.67</v>
      </c>
      <c r="H33" s="16">
        <f t="shared" si="1"/>
        <v>43.602</v>
      </c>
      <c r="I33" s="16">
        <f t="shared" si="2"/>
        <v>75.602</v>
      </c>
    </row>
    <row r="34" ht="23.1" customHeight="1" spans="1:9">
      <c r="A34" s="16" t="s">
        <v>124</v>
      </c>
      <c r="B34" s="16" t="s">
        <v>11</v>
      </c>
      <c r="C34" s="15" t="s">
        <v>125</v>
      </c>
      <c r="D34" s="15" t="s">
        <v>13</v>
      </c>
      <c r="E34" s="16">
        <v>91</v>
      </c>
      <c r="F34" s="16">
        <f t="shared" si="0"/>
        <v>36.4</v>
      </c>
      <c r="G34" s="16">
        <v>64.33</v>
      </c>
      <c r="H34" s="16">
        <f t="shared" si="1"/>
        <v>38.598</v>
      </c>
      <c r="I34" s="16">
        <f t="shared" si="2"/>
        <v>74.998</v>
      </c>
    </row>
    <row r="35" ht="23.1" customHeight="1" spans="1:9">
      <c r="A35" s="16" t="s">
        <v>126</v>
      </c>
      <c r="B35" s="16" t="s">
        <v>11</v>
      </c>
      <c r="C35" s="15" t="s">
        <v>127</v>
      </c>
      <c r="D35" s="15" t="s">
        <v>13</v>
      </c>
      <c r="E35" s="16">
        <v>79</v>
      </c>
      <c r="F35" s="16">
        <f t="shared" si="0"/>
        <v>31.6</v>
      </c>
      <c r="G35" s="16">
        <v>69</v>
      </c>
      <c r="H35" s="16">
        <f t="shared" si="1"/>
        <v>41.4</v>
      </c>
      <c r="I35" s="16">
        <f t="shared" si="2"/>
        <v>73</v>
      </c>
    </row>
    <row r="36" ht="23.1" customHeight="1" spans="1:9">
      <c r="A36" s="15" t="s">
        <v>128</v>
      </c>
      <c r="B36" s="15" t="s">
        <v>11</v>
      </c>
      <c r="C36" s="15" t="s">
        <v>129</v>
      </c>
      <c r="D36" s="15" t="s">
        <v>13</v>
      </c>
      <c r="E36" s="16">
        <v>79</v>
      </c>
      <c r="F36" s="16">
        <f t="shared" si="0"/>
        <v>31.6</v>
      </c>
      <c r="G36" s="16">
        <v>66.77</v>
      </c>
      <c r="H36" s="16">
        <f t="shared" si="1"/>
        <v>40.062</v>
      </c>
      <c r="I36" s="16">
        <f t="shared" si="2"/>
        <v>71.662</v>
      </c>
    </row>
    <row r="37" ht="23.1" customHeight="1" spans="1:9">
      <c r="A37" s="15" t="s">
        <v>130</v>
      </c>
      <c r="B37" s="15" t="s">
        <v>11</v>
      </c>
      <c r="C37" s="15" t="s">
        <v>131</v>
      </c>
      <c r="D37" s="15" t="s">
        <v>13</v>
      </c>
      <c r="E37" s="16">
        <v>80</v>
      </c>
      <c r="F37" s="16">
        <f t="shared" si="0"/>
        <v>32</v>
      </c>
      <c r="G37" s="16">
        <v>63.33</v>
      </c>
      <c r="H37" s="16">
        <f t="shared" si="1"/>
        <v>37.998</v>
      </c>
      <c r="I37" s="16">
        <f t="shared" si="2"/>
        <v>69.998</v>
      </c>
    </row>
  </sheetData>
  <sortState ref="A1:X36">
    <sortCondition ref="I1:I36" descending="1"/>
  </sortState>
  <mergeCells count="1">
    <mergeCell ref="A1:I1"/>
  </mergeCells>
  <pageMargins left="0.865277777777778" right="0.751388888888889" top="1" bottom="1" header="0.5" footer="0.5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workbookViewId="0">
      <pane ySplit="2" topLeftCell="A3" activePane="bottomLeft" state="frozen"/>
      <selection/>
      <selection pane="bottomLeft" activeCell="J9" sqref="J9"/>
    </sheetView>
  </sheetViews>
  <sheetFormatPr defaultColWidth="9" defaultRowHeight="31.5" customHeight="1"/>
  <cols>
    <col min="1" max="1" width="11.25" style="9" customWidth="1"/>
    <col min="2" max="2" width="9" style="10"/>
    <col min="3" max="3" width="23.125" style="11" customWidth="1"/>
    <col min="4" max="4" width="9.375" style="11" customWidth="1"/>
    <col min="5" max="5" width="14.875" style="10" customWidth="1"/>
    <col min="6" max="6" width="15.125" style="10" customWidth="1"/>
    <col min="7" max="7" width="9" style="10"/>
    <col min="8" max="8" width="15.25" style="10" customWidth="1"/>
    <col min="9" max="16384" width="9" style="10"/>
  </cols>
  <sheetData>
    <row r="1" ht="18" customHeight="1" spans="1:9">
      <c r="A1" s="12" t="s">
        <v>132</v>
      </c>
      <c r="B1" s="12"/>
      <c r="C1" s="12"/>
      <c r="D1" s="12"/>
      <c r="E1" s="12"/>
      <c r="F1" s="12"/>
      <c r="G1" s="12"/>
      <c r="H1" s="12"/>
      <c r="I1" s="12"/>
    </row>
    <row r="2" ht="23.1" customHeight="1" spans="1:21">
      <c r="A2" s="13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3.1" customHeight="1" spans="1:9">
      <c r="A3" s="6" t="s">
        <v>133</v>
      </c>
      <c r="B3" s="6" t="s">
        <v>11</v>
      </c>
      <c r="C3" s="6" t="s">
        <v>134</v>
      </c>
      <c r="D3" s="6" t="s">
        <v>135</v>
      </c>
      <c r="E3" s="6">
        <v>75.5</v>
      </c>
      <c r="F3" s="6">
        <f t="shared" ref="F3:F19" si="0">E3*0.4</f>
        <v>30.2</v>
      </c>
      <c r="G3" s="6">
        <v>82</v>
      </c>
      <c r="H3" s="6">
        <f t="shared" ref="H3:H19" si="1">G3*0.6</f>
        <v>49.2</v>
      </c>
      <c r="I3" s="6">
        <f t="shared" ref="I3:I19" si="2">F3+H3</f>
        <v>79.4</v>
      </c>
    </row>
    <row r="4" ht="23.1" customHeight="1" spans="1:9">
      <c r="A4" s="7" t="s">
        <v>136</v>
      </c>
      <c r="B4" s="7" t="s">
        <v>11</v>
      </c>
      <c r="C4" s="6" t="s">
        <v>137</v>
      </c>
      <c r="D4" s="7" t="s">
        <v>135</v>
      </c>
      <c r="E4" s="6">
        <v>72</v>
      </c>
      <c r="F4" s="6">
        <f t="shared" si="0"/>
        <v>28.8</v>
      </c>
      <c r="G4" s="6">
        <v>80.33</v>
      </c>
      <c r="H4" s="6">
        <f t="shared" si="1"/>
        <v>48.198</v>
      </c>
      <c r="I4" s="6">
        <f t="shared" si="2"/>
        <v>76.998</v>
      </c>
    </row>
    <row r="5" ht="23.1" customHeight="1" spans="1:9">
      <c r="A5" s="7" t="s">
        <v>138</v>
      </c>
      <c r="B5" s="7" t="s">
        <v>11</v>
      </c>
      <c r="C5" s="6" t="s">
        <v>139</v>
      </c>
      <c r="D5" s="7" t="s">
        <v>135</v>
      </c>
      <c r="E5" s="6">
        <v>72</v>
      </c>
      <c r="F5" s="6">
        <f t="shared" si="0"/>
        <v>28.8</v>
      </c>
      <c r="G5" s="6">
        <v>78</v>
      </c>
      <c r="H5" s="6">
        <f t="shared" si="1"/>
        <v>46.8</v>
      </c>
      <c r="I5" s="6">
        <f t="shared" si="2"/>
        <v>75.6</v>
      </c>
    </row>
    <row r="6" ht="23.1" customHeight="1" spans="1:9">
      <c r="A6" s="6" t="s">
        <v>140</v>
      </c>
      <c r="B6" s="6" t="s">
        <v>11</v>
      </c>
      <c r="C6" s="6" t="s">
        <v>141</v>
      </c>
      <c r="D6" s="6" t="s">
        <v>135</v>
      </c>
      <c r="E6" s="6">
        <v>74</v>
      </c>
      <c r="F6" s="6">
        <f t="shared" si="0"/>
        <v>29.6</v>
      </c>
      <c r="G6" s="6">
        <v>75.5</v>
      </c>
      <c r="H6" s="6">
        <f t="shared" si="1"/>
        <v>45.3</v>
      </c>
      <c r="I6" s="6">
        <f t="shared" si="2"/>
        <v>74.9</v>
      </c>
    </row>
    <row r="7" ht="23.1" customHeight="1" spans="1:9">
      <c r="A7" s="6" t="s">
        <v>142</v>
      </c>
      <c r="B7" s="6" t="s">
        <v>11</v>
      </c>
      <c r="C7" s="6" t="s">
        <v>143</v>
      </c>
      <c r="D7" s="6" t="s">
        <v>13</v>
      </c>
      <c r="E7" s="6">
        <v>76</v>
      </c>
      <c r="F7" s="6">
        <f t="shared" si="0"/>
        <v>30.4</v>
      </c>
      <c r="G7" s="6">
        <v>74</v>
      </c>
      <c r="H7" s="6">
        <f t="shared" si="1"/>
        <v>44.4</v>
      </c>
      <c r="I7" s="6">
        <f t="shared" si="2"/>
        <v>74.8</v>
      </c>
    </row>
    <row r="8" ht="23.1" customHeight="1" spans="1:9">
      <c r="A8" s="7" t="s">
        <v>144</v>
      </c>
      <c r="B8" s="7" t="s">
        <v>11</v>
      </c>
      <c r="C8" s="6" t="s">
        <v>145</v>
      </c>
      <c r="D8" s="7" t="s">
        <v>135</v>
      </c>
      <c r="E8" s="6">
        <v>80</v>
      </c>
      <c r="F8" s="6">
        <f t="shared" si="0"/>
        <v>32</v>
      </c>
      <c r="G8" s="6">
        <v>69.83</v>
      </c>
      <c r="H8" s="6">
        <f t="shared" si="1"/>
        <v>41.898</v>
      </c>
      <c r="I8" s="6">
        <f t="shared" si="2"/>
        <v>73.898</v>
      </c>
    </row>
    <row r="9" ht="23.1" customHeight="1" spans="1:9">
      <c r="A9" s="7" t="s">
        <v>114</v>
      </c>
      <c r="B9" s="7" t="s">
        <v>11</v>
      </c>
      <c r="C9" s="6" t="s">
        <v>146</v>
      </c>
      <c r="D9" s="6" t="s">
        <v>135</v>
      </c>
      <c r="E9" s="6">
        <v>71.5</v>
      </c>
      <c r="F9" s="6">
        <f t="shared" si="0"/>
        <v>28.6</v>
      </c>
      <c r="G9" s="6">
        <v>75.33</v>
      </c>
      <c r="H9" s="6">
        <f t="shared" si="1"/>
        <v>45.198</v>
      </c>
      <c r="I9" s="6">
        <f t="shared" si="2"/>
        <v>73.798</v>
      </c>
    </row>
    <row r="10" ht="23.1" customHeight="1" spans="1:9">
      <c r="A10" s="6" t="s">
        <v>147</v>
      </c>
      <c r="B10" s="6" t="s">
        <v>11</v>
      </c>
      <c r="C10" s="6" t="s">
        <v>148</v>
      </c>
      <c r="D10" s="6" t="s">
        <v>135</v>
      </c>
      <c r="E10" s="6">
        <v>71.5</v>
      </c>
      <c r="F10" s="6">
        <f t="shared" si="0"/>
        <v>28.6</v>
      </c>
      <c r="G10" s="6">
        <v>75</v>
      </c>
      <c r="H10" s="6">
        <f t="shared" si="1"/>
        <v>45</v>
      </c>
      <c r="I10" s="6">
        <f t="shared" si="2"/>
        <v>73.6</v>
      </c>
    </row>
    <row r="11" s="1" customFormat="1" ht="23.1" customHeight="1" spans="1:9">
      <c r="A11" s="7" t="s">
        <v>149</v>
      </c>
      <c r="B11" s="7" t="s">
        <v>11</v>
      </c>
      <c r="C11" s="6" t="s">
        <v>150</v>
      </c>
      <c r="D11" s="7" t="s">
        <v>135</v>
      </c>
      <c r="E11" s="6">
        <v>74</v>
      </c>
      <c r="F11" s="6">
        <f t="shared" si="0"/>
        <v>29.6</v>
      </c>
      <c r="G11" s="6">
        <v>70</v>
      </c>
      <c r="H11" s="6">
        <f t="shared" si="1"/>
        <v>42</v>
      </c>
      <c r="I11" s="6">
        <f t="shared" si="2"/>
        <v>71.6</v>
      </c>
    </row>
    <row r="12" ht="23.1" customHeight="1" spans="1:9">
      <c r="A12" s="14" t="s">
        <v>151</v>
      </c>
      <c r="B12" s="15" t="s">
        <v>11</v>
      </c>
      <c r="C12" s="16" t="s">
        <v>152</v>
      </c>
      <c r="D12" s="15" t="s">
        <v>135</v>
      </c>
      <c r="E12" s="16">
        <v>75</v>
      </c>
      <c r="F12" s="16">
        <f t="shared" si="0"/>
        <v>30</v>
      </c>
      <c r="G12" s="16">
        <v>69.17</v>
      </c>
      <c r="H12" s="16">
        <f t="shared" si="1"/>
        <v>41.502</v>
      </c>
      <c r="I12" s="16">
        <f t="shared" si="2"/>
        <v>71.502</v>
      </c>
    </row>
    <row r="13" s="1" customFormat="1" ht="23.1" customHeight="1" spans="1:9">
      <c r="A13" s="7" t="s">
        <v>153</v>
      </c>
      <c r="B13" s="7" t="s">
        <v>11</v>
      </c>
      <c r="C13" s="6" t="s">
        <v>154</v>
      </c>
      <c r="D13" s="7" t="s">
        <v>13</v>
      </c>
      <c r="E13" s="6">
        <v>75.5</v>
      </c>
      <c r="F13" s="6">
        <f t="shared" si="0"/>
        <v>30.2</v>
      </c>
      <c r="G13" s="6">
        <v>68.5</v>
      </c>
      <c r="H13" s="6">
        <f t="shared" si="1"/>
        <v>41.1</v>
      </c>
      <c r="I13" s="6">
        <f t="shared" si="2"/>
        <v>71.3</v>
      </c>
    </row>
    <row r="14" ht="23.1" customHeight="1" spans="1:9">
      <c r="A14" s="17" t="s">
        <v>155</v>
      </c>
      <c r="B14" s="16" t="s">
        <v>11</v>
      </c>
      <c r="C14" s="16" t="s">
        <v>156</v>
      </c>
      <c r="D14" s="16" t="s">
        <v>135</v>
      </c>
      <c r="E14" s="16">
        <v>73.5</v>
      </c>
      <c r="F14" s="16">
        <f t="shared" si="0"/>
        <v>29.4</v>
      </c>
      <c r="G14" s="16">
        <v>68.5</v>
      </c>
      <c r="H14" s="16">
        <f t="shared" si="1"/>
        <v>41.1</v>
      </c>
      <c r="I14" s="16">
        <f t="shared" si="2"/>
        <v>70.5</v>
      </c>
    </row>
    <row r="15" ht="23.1" customHeight="1" spans="1:9">
      <c r="A15" s="14" t="s">
        <v>157</v>
      </c>
      <c r="B15" s="15" t="s">
        <v>11</v>
      </c>
      <c r="C15" s="16" t="s">
        <v>158</v>
      </c>
      <c r="D15" s="15" t="s">
        <v>135</v>
      </c>
      <c r="E15" s="16">
        <v>72</v>
      </c>
      <c r="F15" s="16">
        <f t="shared" si="0"/>
        <v>28.8</v>
      </c>
      <c r="G15" s="16">
        <v>69.17</v>
      </c>
      <c r="H15" s="16">
        <f t="shared" si="1"/>
        <v>41.502</v>
      </c>
      <c r="I15" s="16">
        <f t="shared" si="2"/>
        <v>70.302</v>
      </c>
    </row>
    <row r="16" ht="23.1" customHeight="1" spans="1:9">
      <c r="A16" s="14" t="s">
        <v>159</v>
      </c>
      <c r="B16" s="15" t="s">
        <v>11</v>
      </c>
      <c r="C16" s="16" t="s">
        <v>160</v>
      </c>
      <c r="D16" s="15" t="s">
        <v>135</v>
      </c>
      <c r="E16" s="16">
        <v>76</v>
      </c>
      <c r="F16" s="16">
        <f t="shared" si="0"/>
        <v>30.4</v>
      </c>
      <c r="G16" s="16">
        <v>65.33</v>
      </c>
      <c r="H16" s="16">
        <f t="shared" si="1"/>
        <v>39.198</v>
      </c>
      <c r="I16" s="16">
        <f t="shared" si="2"/>
        <v>69.598</v>
      </c>
    </row>
    <row r="17" ht="23.1" customHeight="1" spans="1:9">
      <c r="A17" s="17" t="s">
        <v>161</v>
      </c>
      <c r="B17" s="16" t="s">
        <v>11</v>
      </c>
      <c r="C17" s="16" t="s">
        <v>162</v>
      </c>
      <c r="D17" s="16" t="s">
        <v>135</v>
      </c>
      <c r="E17" s="16">
        <v>74</v>
      </c>
      <c r="F17" s="16">
        <f t="shared" si="0"/>
        <v>29.6</v>
      </c>
      <c r="G17" s="16">
        <v>65.17</v>
      </c>
      <c r="H17" s="16">
        <f t="shared" si="1"/>
        <v>39.102</v>
      </c>
      <c r="I17" s="16">
        <f t="shared" si="2"/>
        <v>68.702</v>
      </c>
    </row>
    <row r="18" ht="23.1" customHeight="1" spans="1:9">
      <c r="A18" s="17" t="s">
        <v>163</v>
      </c>
      <c r="B18" s="16" t="s">
        <v>11</v>
      </c>
      <c r="C18" s="16" t="s">
        <v>164</v>
      </c>
      <c r="D18" s="16" t="s">
        <v>135</v>
      </c>
      <c r="E18" s="16">
        <v>72</v>
      </c>
      <c r="F18" s="16">
        <f t="shared" si="0"/>
        <v>28.8</v>
      </c>
      <c r="G18" s="16">
        <v>55</v>
      </c>
      <c r="H18" s="16">
        <f t="shared" si="1"/>
        <v>33</v>
      </c>
      <c r="I18" s="16">
        <f t="shared" si="2"/>
        <v>61.8</v>
      </c>
    </row>
    <row r="19" ht="23.1" customHeight="1" spans="1:9">
      <c r="A19" s="17" t="s">
        <v>165</v>
      </c>
      <c r="B19" s="16" t="s">
        <v>166</v>
      </c>
      <c r="C19" s="16" t="s">
        <v>167</v>
      </c>
      <c r="D19" s="16" t="s">
        <v>135</v>
      </c>
      <c r="E19" s="16">
        <v>72</v>
      </c>
      <c r="F19" s="16">
        <f t="shared" si="0"/>
        <v>28.8</v>
      </c>
      <c r="G19" s="16" t="s">
        <v>36</v>
      </c>
      <c r="H19" s="16" t="e">
        <f t="shared" si="1"/>
        <v>#VALUE!</v>
      </c>
      <c r="I19" s="16" t="e">
        <f t="shared" si="2"/>
        <v>#VALUE!</v>
      </c>
    </row>
  </sheetData>
  <autoFilter ref="A2:D19"/>
  <sortState ref="A1:U18">
    <sortCondition ref="I1:I18" descending="1"/>
  </sortState>
  <mergeCells count="1">
    <mergeCell ref="A1:I1"/>
  </mergeCells>
  <pageMargins left="1.02291666666667" right="0.751388888888889" top="1" bottom="1" header="0.507638888888889" footer="0.507638888888889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workbookViewId="0">
      <pane ySplit="2" topLeftCell="A3" activePane="bottomLeft" state="frozen"/>
      <selection/>
      <selection pane="bottomLeft" activeCell="K9" sqref="K9"/>
    </sheetView>
  </sheetViews>
  <sheetFormatPr defaultColWidth="9" defaultRowHeight="30.75" customHeight="1"/>
  <cols>
    <col min="1" max="1" width="10.25" style="1" customWidth="1"/>
    <col min="2" max="2" width="9.25" style="1" customWidth="1"/>
    <col min="3" max="3" width="24.875" style="2" customWidth="1"/>
    <col min="4" max="4" width="11.125" style="2" customWidth="1"/>
    <col min="5" max="5" width="13.625" style="1" customWidth="1"/>
    <col min="6" max="6" width="15.125" style="1" customWidth="1"/>
    <col min="7" max="7" width="9" style="1"/>
    <col min="8" max="8" width="15" style="1" customWidth="1"/>
    <col min="9" max="16384" width="9" style="1"/>
  </cols>
  <sheetData>
    <row r="1" customHeight="1" spans="1:9">
      <c r="A1" s="3" t="s">
        <v>168</v>
      </c>
      <c r="B1" s="3"/>
      <c r="C1" s="3"/>
      <c r="D1" s="3"/>
      <c r="E1" s="3"/>
      <c r="F1" s="3"/>
      <c r="G1" s="3"/>
      <c r="H1" s="3"/>
      <c r="I1" s="3"/>
    </row>
    <row r="2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/>
      <c r="K2" s="8"/>
      <c r="L2" s="8"/>
      <c r="M2" s="8"/>
      <c r="N2" s="8"/>
      <c r="O2" s="8"/>
      <c r="P2" s="8"/>
      <c r="Q2" s="8"/>
      <c r="R2" s="8"/>
    </row>
    <row r="3" customHeight="1" spans="1:9">
      <c r="A3" s="6" t="s">
        <v>169</v>
      </c>
      <c r="B3" s="6" t="s">
        <v>166</v>
      </c>
      <c r="C3" s="7" t="s">
        <v>170</v>
      </c>
      <c r="D3" s="6" t="s">
        <v>13</v>
      </c>
      <c r="E3" s="6">
        <v>59</v>
      </c>
      <c r="F3" s="6">
        <f t="shared" ref="F3:F22" si="0">E3*0.4</f>
        <v>23.6</v>
      </c>
      <c r="G3" s="6">
        <v>82.67</v>
      </c>
      <c r="H3" s="6">
        <f t="shared" ref="H3:H22" si="1">G3*0.6</f>
        <v>49.602</v>
      </c>
      <c r="I3" s="6">
        <f t="shared" ref="I3:I22" si="2">F3+H3</f>
        <v>73.202</v>
      </c>
    </row>
    <row r="4" customHeight="1" spans="1:9">
      <c r="A4" s="6" t="s">
        <v>171</v>
      </c>
      <c r="B4" s="6" t="s">
        <v>11</v>
      </c>
      <c r="C4" s="7" t="s">
        <v>172</v>
      </c>
      <c r="D4" s="6" t="s">
        <v>135</v>
      </c>
      <c r="E4" s="6">
        <v>52.5</v>
      </c>
      <c r="F4" s="6">
        <f t="shared" si="0"/>
        <v>21</v>
      </c>
      <c r="G4" s="6">
        <v>78.33</v>
      </c>
      <c r="H4" s="6">
        <f t="shared" si="1"/>
        <v>46.998</v>
      </c>
      <c r="I4" s="6">
        <f t="shared" si="2"/>
        <v>67.998</v>
      </c>
    </row>
    <row r="5" customHeight="1" spans="1:9">
      <c r="A5" s="7" t="s">
        <v>173</v>
      </c>
      <c r="B5" s="7" t="s">
        <v>11</v>
      </c>
      <c r="C5" s="7" t="s">
        <v>174</v>
      </c>
      <c r="D5" s="7" t="s">
        <v>135</v>
      </c>
      <c r="E5" s="6">
        <v>53.5</v>
      </c>
      <c r="F5" s="6">
        <f t="shared" si="0"/>
        <v>21.4</v>
      </c>
      <c r="G5" s="6">
        <v>76.5</v>
      </c>
      <c r="H5" s="6">
        <f t="shared" si="1"/>
        <v>45.9</v>
      </c>
      <c r="I5" s="6">
        <f t="shared" si="2"/>
        <v>67.3</v>
      </c>
    </row>
    <row r="6" customHeight="1" spans="1:9">
      <c r="A6" s="6" t="s">
        <v>175</v>
      </c>
      <c r="B6" s="6" t="s">
        <v>11</v>
      </c>
      <c r="C6" s="7" t="s">
        <v>176</v>
      </c>
      <c r="D6" s="6" t="s">
        <v>135</v>
      </c>
      <c r="E6" s="6">
        <v>51</v>
      </c>
      <c r="F6" s="6">
        <f t="shared" si="0"/>
        <v>20.4</v>
      </c>
      <c r="G6" s="6">
        <v>78</v>
      </c>
      <c r="H6" s="6">
        <f t="shared" si="1"/>
        <v>46.8</v>
      </c>
      <c r="I6" s="6">
        <f t="shared" si="2"/>
        <v>67.2</v>
      </c>
    </row>
    <row r="7" customHeight="1" spans="1:9">
      <c r="A7" s="7" t="s">
        <v>177</v>
      </c>
      <c r="B7" s="7" t="s">
        <v>11</v>
      </c>
      <c r="C7" s="7" t="s">
        <v>178</v>
      </c>
      <c r="D7" s="7" t="s">
        <v>135</v>
      </c>
      <c r="E7" s="6">
        <v>50</v>
      </c>
      <c r="F7" s="6">
        <f t="shared" si="0"/>
        <v>20</v>
      </c>
      <c r="G7" s="6">
        <v>78</v>
      </c>
      <c r="H7" s="6">
        <f t="shared" si="1"/>
        <v>46.8</v>
      </c>
      <c r="I7" s="6">
        <f t="shared" si="2"/>
        <v>66.8</v>
      </c>
    </row>
    <row r="8" customHeight="1" spans="1:9">
      <c r="A8" s="6" t="s">
        <v>179</v>
      </c>
      <c r="B8" s="6" t="s">
        <v>11</v>
      </c>
      <c r="C8" s="7" t="s">
        <v>180</v>
      </c>
      <c r="D8" s="6" t="s">
        <v>13</v>
      </c>
      <c r="E8" s="6">
        <v>61</v>
      </c>
      <c r="F8" s="6">
        <f t="shared" si="0"/>
        <v>24.4</v>
      </c>
      <c r="G8" s="6">
        <v>70.17</v>
      </c>
      <c r="H8" s="6">
        <f t="shared" si="1"/>
        <v>42.102</v>
      </c>
      <c r="I8" s="6">
        <f t="shared" si="2"/>
        <v>66.502</v>
      </c>
    </row>
    <row r="9" customHeight="1" spans="1:9">
      <c r="A9" s="6" t="s">
        <v>181</v>
      </c>
      <c r="B9" s="6" t="s">
        <v>166</v>
      </c>
      <c r="C9" s="7" t="s">
        <v>182</v>
      </c>
      <c r="D9" s="6" t="s">
        <v>135</v>
      </c>
      <c r="E9" s="6">
        <v>51</v>
      </c>
      <c r="F9" s="6">
        <f t="shared" si="0"/>
        <v>20.4</v>
      </c>
      <c r="G9" s="6">
        <v>76.67</v>
      </c>
      <c r="H9" s="6">
        <f t="shared" si="1"/>
        <v>46.002</v>
      </c>
      <c r="I9" s="6">
        <f t="shared" si="2"/>
        <v>66.402</v>
      </c>
    </row>
    <row r="10" customHeight="1" spans="1:9">
      <c r="A10" s="6" t="s">
        <v>183</v>
      </c>
      <c r="B10" s="6" t="s">
        <v>11</v>
      </c>
      <c r="C10" s="7" t="s">
        <v>184</v>
      </c>
      <c r="D10" s="6" t="s">
        <v>135</v>
      </c>
      <c r="E10" s="6">
        <v>50</v>
      </c>
      <c r="F10" s="6">
        <f t="shared" si="0"/>
        <v>20</v>
      </c>
      <c r="G10" s="6">
        <v>76</v>
      </c>
      <c r="H10" s="6">
        <f t="shared" si="1"/>
        <v>45.6</v>
      </c>
      <c r="I10" s="6">
        <f t="shared" si="2"/>
        <v>65.6</v>
      </c>
    </row>
    <row r="11" customHeight="1" spans="1:9">
      <c r="A11" s="6" t="s">
        <v>185</v>
      </c>
      <c r="B11" s="6" t="s">
        <v>166</v>
      </c>
      <c r="C11" s="7" t="s">
        <v>186</v>
      </c>
      <c r="D11" s="6" t="s">
        <v>135</v>
      </c>
      <c r="E11" s="6">
        <v>50</v>
      </c>
      <c r="F11" s="6">
        <f t="shared" si="0"/>
        <v>20</v>
      </c>
      <c r="G11" s="6">
        <v>75</v>
      </c>
      <c r="H11" s="6">
        <f t="shared" si="1"/>
        <v>45</v>
      </c>
      <c r="I11" s="6">
        <f t="shared" si="2"/>
        <v>65</v>
      </c>
    </row>
    <row r="12" customHeight="1" spans="1:9">
      <c r="A12" s="6" t="s">
        <v>187</v>
      </c>
      <c r="B12" s="6" t="s">
        <v>11</v>
      </c>
      <c r="C12" s="7" t="s">
        <v>188</v>
      </c>
      <c r="D12" s="6" t="s">
        <v>135</v>
      </c>
      <c r="E12" s="6">
        <v>51</v>
      </c>
      <c r="F12" s="6">
        <f t="shared" si="0"/>
        <v>20.4</v>
      </c>
      <c r="G12" s="6">
        <v>74.2</v>
      </c>
      <c r="H12" s="6">
        <f t="shared" si="1"/>
        <v>44.52</v>
      </c>
      <c r="I12" s="6">
        <f t="shared" si="2"/>
        <v>64.92</v>
      </c>
    </row>
    <row r="13" customHeight="1" spans="1:9">
      <c r="A13" s="6" t="s">
        <v>189</v>
      </c>
      <c r="B13" s="6" t="s">
        <v>11</v>
      </c>
      <c r="C13" s="7" t="s">
        <v>190</v>
      </c>
      <c r="D13" s="6" t="s">
        <v>135</v>
      </c>
      <c r="E13" s="6">
        <v>53</v>
      </c>
      <c r="F13" s="6">
        <f t="shared" si="0"/>
        <v>21.2</v>
      </c>
      <c r="G13" s="6">
        <v>72.83</v>
      </c>
      <c r="H13" s="6">
        <f t="shared" si="1"/>
        <v>43.698</v>
      </c>
      <c r="I13" s="6">
        <f t="shared" si="2"/>
        <v>64.898</v>
      </c>
    </row>
    <row r="14" customHeight="1" spans="1:9">
      <c r="A14" s="7" t="s">
        <v>191</v>
      </c>
      <c r="B14" s="7" t="s">
        <v>166</v>
      </c>
      <c r="C14" s="7" t="s">
        <v>192</v>
      </c>
      <c r="D14" s="7" t="s">
        <v>135</v>
      </c>
      <c r="E14" s="6">
        <v>52</v>
      </c>
      <c r="F14" s="6">
        <f t="shared" si="0"/>
        <v>20.8</v>
      </c>
      <c r="G14" s="6">
        <v>73</v>
      </c>
      <c r="H14" s="6">
        <f t="shared" si="1"/>
        <v>43.8</v>
      </c>
      <c r="I14" s="6">
        <f t="shared" si="2"/>
        <v>64.6</v>
      </c>
    </row>
    <row r="15" customHeight="1" spans="1:9">
      <c r="A15" s="6" t="s">
        <v>193</v>
      </c>
      <c r="B15" s="6" t="s">
        <v>11</v>
      </c>
      <c r="C15" s="7" t="s">
        <v>194</v>
      </c>
      <c r="D15" s="6" t="s">
        <v>135</v>
      </c>
      <c r="E15" s="6">
        <v>54.5</v>
      </c>
      <c r="F15" s="6">
        <f t="shared" si="0"/>
        <v>21.8</v>
      </c>
      <c r="G15" s="6">
        <v>71.33</v>
      </c>
      <c r="H15" s="6">
        <f t="shared" si="1"/>
        <v>42.798</v>
      </c>
      <c r="I15" s="6">
        <f t="shared" si="2"/>
        <v>64.598</v>
      </c>
    </row>
    <row r="16" customHeight="1" spans="1:9">
      <c r="A16" s="6" t="s">
        <v>195</v>
      </c>
      <c r="B16" s="6" t="s">
        <v>11</v>
      </c>
      <c r="C16" s="7" t="s">
        <v>196</v>
      </c>
      <c r="D16" s="6" t="s">
        <v>135</v>
      </c>
      <c r="E16" s="6">
        <v>58</v>
      </c>
      <c r="F16" s="6">
        <f t="shared" si="0"/>
        <v>23.2</v>
      </c>
      <c r="G16" s="6">
        <v>68</v>
      </c>
      <c r="H16" s="6">
        <f t="shared" si="1"/>
        <v>40.8</v>
      </c>
      <c r="I16" s="6">
        <f t="shared" si="2"/>
        <v>64</v>
      </c>
    </row>
    <row r="17" customHeight="1" spans="1:9">
      <c r="A17" s="6" t="s">
        <v>197</v>
      </c>
      <c r="B17" s="6" t="s">
        <v>11</v>
      </c>
      <c r="C17" s="7" t="s">
        <v>198</v>
      </c>
      <c r="D17" s="6" t="s">
        <v>135</v>
      </c>
      <c r="E17" s="6">
        <v>53</v>
      </c>
      <c r="F17" s="6">
        <f t="shared" si="0"/>
        <v>21.2</v>
      </c>
      <c r="G17" s="6">
        <v>70.17</v>
      </c>
      <c r="H17" s="6">
        <f t="shared" si="1"/>
        <v>42.102</v>
      </c>
      <c r="I17" s="6">
        <f t="shared" si="2"/>
        <v>63.302</v>
      </c>
    </row>
    <row r="18" customHeight="1" spans="1:9">
      <c r="A18" s="6" t="s">
        <v>199</v>
      </c>
      <c r="B18" s="6" t="s">
        <v>11</v>
      </c>
      <c r="C18" s="7" t="s">
        <v>200</v>
      </c>
      <c r="D18" s="6" t="s">
        <v>13</v>
      </c>
      <c r="E18" s="6">
        <v>50.5</v>
      </c>
      <c r="F18" s="6">
        <f t="shared" si="0"/>
        <v>20.2</v>
      </c>
      <c r="G18" s="6">
        <v>70.67</v>
      </c>
      <c r="H18" s="6">
        <f t="shared" si="1"/>
        <v>42.402</v>
      </c>
      <c r="I18" s="6">
        <f t="shared" si="2"/>
        <v>62.602</v>
      </c>
    </row>
    <row r="19" customHeight="1" spans="1:9">
      <c r="A19" s="6" t="s">
        <v>201</v>
      </c>
      <c r="B19" s="6" t="s">
        <v>166</v>
      </c>
      <c r="C19" s="7" t="s">
        <v>202</v>
      </c>
      <c r="D19" s="6" t="s">
        <v>135</v>
      </c>
      <c r="E19" s="6">
        <v>50</v>
      </c>
      <c r="F19" s="6">
        <f t="shared" si="0"/>
        <v>20</v>
      </c>
      <c r="G19" s="6">
        <v>71</v>
      </c>
      <c r="H19" s="6">
        <f t="shared" si="1"/>
        <v>42.6</v>
      </c>
      <c r="I19" s="6">
        <f t="shared" si="2"/>
        <v>62.6</v>
      </c>
    </row>
    <row r="20" customHeight="1" spans="1:9">
      <c r="A20" s="7" t="s">
        <v>203</v>
      </c>
      <c r="B20" s="7" t="s">
        <v>11</v>
      </c>
      <c r="C20" s="7" t="s">
        <v>204</v>
      </c>
      <c r="D20" s="7" t="s">
        <v>13</v>
      </c>
      <c r="E20" s="6">
        <v>53.5</v>
      </c>
      <c r="F20" s="6">
        <f t="shared" si="0"/>
        <v>21.4</v>
      </c>
      <c r="G20" s="6">
        <v>66.33</v>
      </c>
      <c r="H20" s="6">
        <f t="shared" si="1"/>
        <v>39.798</v>
      </c>
      <c r="I20" s="6">
        <f t="shared" si="2"/>
        <v>61.198</v>
      </c>
    </row>
    <row r="21" customHeight="1" spans="1:9">
      <c r="A21" s="7" t="s">
        <v>205</v>
      </c>
      <c r="B21" s="7" t="s">
        <v>11</v>
      </c>
      <c r="C21" s="7" t="s">
        <v>206</v>
      </c>
      <c r="D21" s="7" t="s">
        <v>135</v>
      </c>
      <c r="E21" s="6">
        <v>50.5</v>
      </c>
      <c r="F21" s="6">
        <f t="shared" si="0"/>
        <v>20.2</v>
      </c>
      <c r="G21" s="6">
        <v>67.67</v>
      </c>
      <c r="H21" s="6">
        <f t="shared" si="1"/>
        <v>40.602</v>
      </c>
      <c r="I21" s="6">
        <f t="shared" si="2"/>
        <v>60.802</v>
      </c>
    </row>
    <row r="22" customHeight="1" spans="1:9">
      <c r="A22" s="6" t="s">
        <v>207</v>
      </c>
      <c r="B22" s="6" t="s">
        <v>11</v>
      </c>
      <c r="C22" s="7" t="s">
        <v>208</v>
      </c>
      <c r="D22" s="6" t="s">
        <v>135</v>
      </c>
      <c r="E22" s="6">
        <v>51</v>
      </c>
      <c r="F22" s="6">
        <f t="shared" si="0"/>
        <v>20.4</v>
      </c>
      <c r="G22" s="6">
        <v>61.5</v>
      </c>
      <c r="H22" s="6">
        <f t="shared" si="1"/>
        <v>36.9</v>
      </c>
      <c r="I22" s="6">
        <f t="shared" si="2"/>
        <v>57.3</v>
      </c>
    </row>
  </sheetData>
  <autoFilter ref="A2:D22"/>
  <sortState ref="A1:R21">
    <sortCondition ref="I1:I21" descending="1"/>
  </sortState>
  <mergeCells count="1">
    <mergeCell ref="A1:I1"/>
  </mergeCells>
  <pageMargins left="0.94375" right="0.751388888888889" top="1" bottom="1" header="0.507638888888889" footer="0.507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儿科护理</vt:lpstr>
      <vt:lpstr>呼吸科护理</vt:lpstr>
      <vt:lpstr>护理岗位</vt:lpstr>
      <vt:lpstr>护士助理岗位</vt:lpstr>
      <vt:lpstr>一线支援队、消毒供应室岗位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Chloe Zhang</dc:creator>
  <cp:lastModifiedBy>Administrator</cp:lastModifiedBy>
  <dcterms:created xsi:type="dcterms:W3CDTF">1996-12-17T01:32:00Z</dcterms:created>
  <cp:lastPrinted>2017-08-27T11:25:00Z</cp:lastPrinted>
  <dcterms:modified xsi:type="dcterms:W3CDTF">2017-08-28T07:48:58Z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